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6" i="1" l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I385" i="1" s="1"/>
  <c r="H374" i="1"/>
  <c r="H385" i="1" s="1"/>
  <c r="G374" i="1"/>
  <c r="G385" i="1" s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J347" i="1" s="1"/>
  <c r="I336" i="1"/>
  <c r="I347" i="1" s="1"/>
  <c r="H336" i="1"/>
  <c r="H347" i="1" s="1"/>
  <c r="G336" i="1"/>
  <c r="G347" i="1" s="1"/>
  <c r="F336" i="1"/>
  <c r="F347" i="1" s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J309" i="1" s="1"/>
  <c r="I298" i="1"/>
  <c r="I309" i="1" s="1"/>
  <c r="H298" i="1"/>
  <c r="H309" i="1" s="1"/>
  <c r="G298" i="1"/>
  <c r="G309" i="1" s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L841" i="1"/>
  <c r="J841" i="1"/>
  <c r="I841" i="1"/>
  <c r="H841" i="1"/>
  <c r="G841" i="1"/>
  <c r="F841" i="1"/>
  <c r="F233" i="1" l="1"/>
  <c r="L195" i="1"/>
  <c r="L194" i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J386" i="1" s="1"/>
  <c r="I146" i="1"/>
  <c r="I157" i="1" s="1"/>
  <c r="I386" i="1" s="1"/>
  <c r="H146" i="1"/>
  <c r="H157" i="1" s="1"/>
  <c r="H386" i="1" s="1"/>
  <c r="G146" i="1"/>
  <c r="G157" i="1" s="1"/>
  <c r="G386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G81" i="1"/>
  <c r="H81" i="1"/>
  <c r="I81" i="1"/>
  <c r="G62" i="1"/>
  <c r="F43" i="1"/>
  <c r="F386" i="1" s="1"/>
  <c r="F119" i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<sst xmlns="http://schemas.openxmlformats.org/spreadsheetml/2006/main" count="523" uniqueCount="105">
  <si>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</si>
  <si>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</si>
  <si>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</si>
  <si>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</si>
  <si>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</si>
  <si>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</si>
  <si>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</si>
  <si>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</si>
  <si>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</si>
  <si>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</si>
  <si>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</si>
  <si>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</si>
  <si>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</si>
  <si>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</si>
  <si>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</si>
  <si>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</si>
  <si>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</si>
  <si>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</si>
  <si>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</si>
  <si>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</si>
  <si>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</si>
  <si>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</si>
  <si>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</si>
  <si>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</si>
  <si>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</si>
  <si>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</si>
  <si>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</si>
  <si>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</si>
  <si>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</si>
  <si>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</si>
  <si>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</si>
  <si>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</si>
  <si>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</si>
  <si>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</si>
  <si>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</si>
  <si>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</si>
  <si>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</si>
  <si>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</si>
  <si>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</si>
  <si>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по-купечески с мясом говяжим</t>
  </si>
  <si>
    <t>Какао на молоке</t>
  </si>
  <si>
    <t>Хлеб пшеничный</t>
  </si>
  <si>
    <t>Фрукт по сезону (банан)</t>
  </si>
  <si>
    <t>Алибекова</t>
  </si>
  <si>
    <t>Министр образования и науки РСО-Алания</t>
  </si>
  <si>
    <t>377/М</t>
  </si>
  <si>
    <t>338/М</t>
  </si>
  <si>
    <t>Масло сливочное</t>
  </si>
  <si>
    <t>Пудинг из творога с соусом ягодным (130/30)</t>
  </si>
  <si>
    <t>Чай с сахаром</t>
  </si>
  <si>
    <t>Фрукт по сезону (Яблоко)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</si>
  <si>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</si>
  <si>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</si>
  <si>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</si>
  <si>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</si>
  <si>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</si>
  <si>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Фрукт по сезону (Груша)</t>
  </si>
  <si>
    <t>382/М</t>
  </si>
  <si>
    <t>173/М</t>
  </si>
  <si>
    <t>Тефтели из курицы и тыквы в сметанном соусе (90/30)</t>
  </si>
  <si>
    <t>Каша гречневая рассыпчатая</t>
  </si>
  <si>
    <t>Чай с сахаром и лимоном</t>
  </si>
  <si>
    <t>279/М</t>
  </si>
  <si>
    <t>171/М</t>
  </si>
  <si>
    <t>Яйцо вареное</t>
  </si>
  <si>
    <t>Каша молочная ячневая с сахаром, маслом сливочным (200/10/10)</t>
  </si>
  <si>
    <t>Фрукт по сезону (Банан)</t>
  </si>
  <si>
    <t>209/М</t>
  </si>
  <si>
    <t>Соус «Болоньезе»</t>
  </si>
  <si>
    <t>Макароны отварные</t>
  </si>
  <si>
    <t>Фрукт по сезону (яблоко)</t>
  </si>
  <si>
    <t>202/М</t>
  </si>
  <si>
    <t>274/К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</si>
  <si>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</si>
  <si>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</si>
  <si>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</si>
  <si>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</si>
  <si>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</si>
  <si>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</si>
  <si>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</si>
  <si>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</si>
  <si>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</si>
  <si>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</si>
  <si>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Рыба запеченная (горбуша)</t>
  </si>
  <si>
    <t>Картофельное пюре с маслом сливочным (150/5)</t>
  </si>
  <si>
    <t>232/М</t>
  </si>
  <si>
    <t>128/М</t>
  </si>
  <si>
    <t>Сыр полутвердый</t>
  </si>
  <si>
    <t>Каша молочная вязкая «Солнышко»</t>
  </si>
  <si>
    <t>174/М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</si>
  <si>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</si>
  <si>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</si>
  <si>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</si>
  <si>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Каша гречневая рассыпчатая с маслом сливочным (150/5)</t>
  </si>
  <si>
    <t>268/М</t>
  </si>
  <si>
    <t>Икра кабачковая</t>
  </si>
  <si>
    <t>Омлет с сыром</t>
  </si>
  <si>
    <t>211/М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</si>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</sst>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1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23" xfId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top" wrapText="1"/>
    </xf>
    <xf numFmtId="1" fontId="12" fillId="2" borderId="23" xfId="1" applyNumberFormat="1" applyFont="1" applyFill="1" applyBorder="1" applyAlignment="1" applyProtection="1">
      <alignment horizontal="center" vertical="center" wrapText="1"/>
    </xf>
    <xf numFmtId="2" fontId="12" fillId="2" borderId="23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1"/>
  <sheetViews>
    <sheetView tabSelected="1" workbookViewId="0">
      <pane xSplit="4" ySplit="5" topLeftCell="E366" activePane="bottomRight" state="frozen"/>
      <selection pane="topRight" activeCell="E1" sqref="E1"/>
      <selection pane="bottomLeft" activeCell="A6" sqref="A6"/>
      <selection pane="bottomRight" activeCell="E151" sqref="E1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/>
      <c r="D1" s="80"/>
      <c r="E1" s="80"/>
      <c r="F1" s="12" t="s">
        <v>16</v>
      </c>
      <c r="G1" s="2" t="s">
        <v>17</v>
      </c>
      <c r="H1" s="81" t="s">
        <v>44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43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14.6</v>
      </c>
      <c r="H6" s="40">
        <v>13.7</v>
      </c>
      <c r="I6" s="40">
        <v>26.45</v>
      </c>
      <c r="J6" s="51">
        <v>287.5</v>
      </c>
      <c r="K6" s="52"/>
      <c r="L6" s="40">
        <v>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51"/>
      <c r="K7" s="53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4.91</v>
      </c>
      <c r="H8" s="43">
        <v>3.17</v>
      </c>
      <c r="I8" s="43">
        <v>16.34</v>
      </c>
      <c r="J8" s="51">
        <v>113.53</v>
      </c>
      <c r="K8" s="52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51">
        <v>70.14</v>
      </c>
      <c r="K9" s="53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2.25</v>
      </c>
      <c r="H10" s="43">
        <v>0.3</v>
      </c>
      <c r="I10" s="43">
        <v>32.700000000000003</v>
      </c>
      <c r="J10" s="43">
        <v>142.5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24.13</v>
      </c>
      <c r="H13" s="19">
        <f t="shared" si="0"/>
        <v>17.47</v>
      </c>
      <c r="I13" s="19">
        <f t="shared" si="0"/>
        <v>89.98</v>
      </c>
      <c r="J13" s="19">
        <f t="shared" si="0"/>
        <v>613.66999999999996</v>
      </c>
      <c r="K13" s="25"/>
      <c r="L13" s="19">
        <f t="shared" ref="L13" si="1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620</v>
      </c>
      <c r="G24" s="32">
        <f t="shared" ref="G24:J24" si="4">G13+G23</f>
        <v>24.13</v>
      </c>
      <c r="H24" s="32">
        <f t="shared" si="4"/>
        <v>17.47</v>
      </c>
      <c r="I24" s="32">
        <f t="shared" si="4"/>
        <v>89.98</v>
      </c>
      <c r="J24" s="32">
        <f t="shared" si="4"/>
        <v>613.66999999999996</v>
      </c>
      <c r="K24" s="32"/>
      <c r="L24" s="32">
        <f t="shared" ref="L24" si="5">L13+L23</f>
        <v>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160</v>
      </c>
      <c r="G25" s="40">
        <v>21.68</v>
      </c>
      <c r="H25" s="40">
        <v>11.52</v>
      </c>
      <c r="I25" s="40">
        <v>32.82</v>
      </c>
      <c r="J25" s="40">
        <v>321.68</v>
      </c>
      <c r="K25" s="41" t="s">
        <v>52</v>
      </c>
      <c r="L25" s="40">
        <v>99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15</v>
      </c>
      <c r="G26" s="43">
        <v>0.08</v>
      </c>
      <c r="H26" s="43">
        <v>7.25</v>
      </c>
      <c r="I26" s="43">
        <v>0.13</v>
      </c>
      <c r="J26" s="43">
        <v>66.09</v>
      </c>
      <c r="K26" s="44" t="s">
        <v>53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54">
        <v>0</v>
      </c>
      <c r="I27" s="54">
        <v>11.09</v>
      </c>
      <c r="J27" s="55">
        <v>44.36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54">
        <v>0.3</v>
      </c>
      <c r="I28" s="54">
        <v>14.49</v>
      </c>
      <c r="J28" s="55">
        <v>70.14</v>
      </c>
      <c r="K28" s="44"/>
      <c r="L28" s="43"/>
    </row>
    <row r="29" spans="1:12" ht="15.75" thickBot="1" x14ac:dyDescent="0.3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56">
        <v>0.4</v>
      </c>
      <c r="I29" s="56">
        <v>9.8000000000000007</v>
      </c>
      <c r="J29" s="57">
        <v>44.4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24.529999999999998</v>
      </c>
      <c r="H32" s="19">
        <f t="shared" ref="H32" si="7">SUM(H25:H31)</f>
        <v>19.47</v>
      </c>
      <c r="I32" s="19">
        <f t="shared" ref="I32" si="8">SUM(I25:I31)</f>
        <v>68.330000000000013</v>
      </c>
      <c r="J32" s="19">
        <f t="shared" ref="J32:L32" si="9">SUM(J25:J31)</f>
        <v>546.66999999999996</v>
      </c>
      <c r="K32" s="25"/>
      <c r="L32" s="19">
        <f t="shared" si="9"/>
        <v>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75" thickBot="1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39"/>
      <c r="F40" s="40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505</v>
      </c>
      <c r="G43" s="32">
        <f t="shared" ref="G43" si="14">G32+G42</f>
        <v>24.529999999999998</v>
      </c>
      <c r="H43" s="32">
        <f t="shared" ref="H43" si="15">H32+H42</f>
        <v>19.47</v>
      </c>
      <c r="I43" s="32">
        <f t="shared" ref="I43" si="16">I32+I42</f>
        <v>68.330000000000013</v>
      </c>
      <c r="J43" s="32">
        <f t="shared" ref="J43:L43" si="17">J32+J42</f>
        <v>546.66999999999996</v>
      </c>
      <c r="K43" s="32"/>
      <c r="L43" s="32">
        <f t="shared" si="17"/>
        <v>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55</v>
      </c>
      <c r="F44" s="43">
        <v>200</v>
      </c>
      <c r="G44" s="40">
        <v>6.96</v>
      </c>
      <c r="H44" s="40">
        <v>7.42</v>
      </c>
      <c r="I44" s="40">
        <v>34.68</v>
      </c>
      <c r="J44" s="54">
        <v>232.05</v>
      </c>
      <c r="K44" s="41" t="s">
        <v>58</v>
      </c>
      <c r="L44" s="40">
        <v>99</v>
      </c>
    </row>
    <row r="45" spans="1:12" ht="15" x14ac:dyDescent="0.25">
      <c r="A45" s="23"/>
      <c r="B45" s="15"/>
      <c r="C45" s="11"/>
      <c r="D45" s="6"/>
      <c r="E45" s="39" t="s">
        <v>54</v>
      </c>
      <c r="F45" s="40">
        <v>18</v>
      </c>
      <c r="G45" s="43">
        <v>1.8</v>
      </c>
      <c r="H45" s="43">
        <v>5.3</v>
      </c>
      <c r="I45" s="43">
        <v>0.9</v>
      </c>
      <c r="J45" s="43">
        <v>52.9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3.99</v>
      </c>
      <c r="H46" s="43">
        <v>3.17</v>
      </c>
      <c r="I46" s="43">
        <v>16.34</v>
      </c>
      <c r="J46" s="43">
        <v>111.18</v>
      </c>
      <c r="K46" s="44" t="s">
        <v>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8">SUM(G44:G50)</f>
        <v>15.520000000000001</v>
      </c>
      <c r="H51" s="19">
        <f t="shared" ref="H51" si="19">SUM(H44:H50)</f>
        <v>16.489999999999998</v>
      </c>
      <c r="I51" s="19">
        <f t="shared" ref="I51" si="20">SUM(I44:I50)</f>
        <v>77.31</v>
      </c>
      <c r="J51" s="19">
        <f t="shared" ref="J51:L51" si="21">SUM(J44:J50)</f>
        <v>508.27</v>
      </c>
      <c r="K51" s="25"/>
      <c r="L51" s="19">
        <f t="shared" si="21"/>
        <v>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548</v>
      </c>
      <c r="G62" s="32">
        <f t="shared" ref="G62" si="26">G51+G61</f>
        <v>15.520000000000001</v>
      </c>
      <c r="H62" s="32">
        <f t="shared" ref="H62" si="27">H51+H61</f>
        <v>16.489999999999998</v>
      </c>
      <c r="I62" s="32">
        <f t="shared" ref="I62" si="28">I51+I61</f>
        <v>77.31</v>
      </c>
      <c r="J62" s="32">
        <f t="shared" ref="J62:L62" si="29">J51+J61</f>
        <v>508.27</v>
      </c>
      <c r="K62" s="32"/>
      <c r="L62" s="32">
        <f t="shared" si="29"/>
        <v>99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120</v>
      </c>
      <c r="G63" s="40">
        <v>16</v>
      </c>
      <c r="H63" s="40">
        <v>7.5</v>
      </c>
      <c r="I63" s="40">
        <v>1.21</v>
      </c>
      <c r="J63" s="40">
        <v>136.34</v>
      </c>
      <c r="K63" s="41" t="s">
        <v>62</v>
      </c>
      <c r="L63" s="40">
        <v>99</v>
      </c>
    </row>
    <row r="64" spans="1:12" ht="15" x14ac:dyDescent="0.25">
      <c r="A64" s="23"/>
      <c r="B64" s="15"/>
      <c r="C64" s="11"/>
      <c r="D64" s="58" t="s">
        <v>21</v>
      </c>
      <c r="E64" s="42" t="s">
        <v>60</v>
      </c>
      <c r="F64" s="43">
        <v>150</v>
      </c>
      <c r="G64" s="43">
        <v>5.8</v>
      </c>
      <c r="H64" s="43">
        <v>8.42</v>
      </c>
      <c r="I64" s="43">
        <v>39.58</v>
      </c>
      <c r="J64" s="43">
        <v>343.06</v>
      </c>
      <c r="K64" s="44" t="s">
        <v>63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0.06</v>
      </c>
      <c r="H65" s="43">
        <v>0.01</v>
      </c>
      <c r="I65" s="43">
        <v>11.19</v>
      </c>
      <c r="J65" s="43">
        <v>46.28</v>
      </c>
      <c r="K65" s="44" t="s">
        <v>45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24.63</v>
      </c>
      <c r="H70" s="19">
        <f t="shared" ref="H70" si="31">SUM(H63:H69)</f>
        <v>16.63</v>
      </c>
      <c r="I70" s="19">
        <f t="shared" ref="I70" si="32">SUM(I63:I69)</f>
        <v>76.27</v>
      </c>
      <c r="J70" s="19">
        <f t="shared" ref="J70:L70" si="33">SUM(J63:J69)</f>
        <v>640.21999999999991</v>
      </c>
      <c r="K70" s="25"/>
      <c r="L70" s="19">
        <f t="shared" si="33"/>
        <v>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600</v>
      </c>
      <c r="G81" s="32">
        <f t="shared" ref="G81" si="38">G70+G80</f>
        <v>24.63</v>
      </c>
      <c r="H81" s="32">
        <f t="shared" ref="H81" si="39">H70+H80</f>
        <v>16.63</v>
      </c>
      <c r="I81" s="32">
        <f t="shared" ref="I81" si="40">I70+I80</f>
        <v>76.27</v>
      </c>
      <c r="J81" s="32">
        <f t="shared" ref="J81:L81" si="41">J70+J80</f>
        <v>640.21999999999991</v>
      </c>
      <c r="K81" s="32"/>
      <c r="L81" s="32">
        <f t="shared" si="41"/>
        <v>99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65</v>
      </c>
      <c r="F82" s="43">
        <v>220</v>
      </c>
      <c r="G82" s="40">
        <v>7.1</v>
      </c>
      <c r="H82" s="40">
        <v>9.8000000000000007</v>
      </c>
      <c r="I82" s="40">
        <v>38.700000000000003</v>
      </c>
      <c r="J82" s="40">
        <v>271.39999999999998</v>
      </c>
      <c r="K82" s="41" t="s">
        <v>58</v>
      </c>
      <c r="L82" s="40">
        <v>99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 t="s">
        <v>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</v>
      </c>
      <c r="H84" s="43">
        <v>0</v>
      </c>
      <c r="I84" s="43">
        <v>11.09</v>
      </c>
      <c r="J84" s="43">
        <v>44.34</v>
      </c>
      <c r="K84" s="44" t="s">
        <v>51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150</v>
      </c>
      <c r="G86" s="43">
        <v>2.25</v>
      </c>
      <c r="H86" s="43">
        <v>0.3</v>
      </c>
      <c r="I86" s="43">
        <v>32.700000000000003</v>
      </c>
      <c r="J86" s="43">
        <v>142.5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16.8</v>
      </c>
      <c r="H89" s="19">
        <f t="shared" ref="H89" si="43">SUM(H82:H88)</f>
        <v>15.000000000000002</v>
      </c>
      <c r="I89" s="19">
        <f t="shared" ref="I89" si="44">SUM(I82:I88)</f>
        <v>97.26</v>
      </c>
      <c r="J89" s="19">
        <f t="shared" ref="J89:L89" si="45">SUM(J82:J88)</f>
        <v>591.22</v>
      </c>
      <c r="K89" s="25"/>
      <c r="L89" s="19">
        <f t="shared" si="45"/>
        <v>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640</v>
      </c>
      <c r="G100" s="32">
        <f t="shared" ref="G100" si="50">G89+G99</f>
        <v>16.8</v>
      </c>
      <c r="H100" s="32">
        <f t="shared" ref="H100" si="51">H89+H99</f>
        <v>15.000000000000002</v>
      </c>
      <c r="I100" s="32">
        <f t="shared" ref="I100" si="52">I89+I99</f>
        <v>97.26</v>
      </c>
      <c r="J100" s="32">
        <f t="shared" ref="J100:L100" si="53">J89+J99</f>
        <v>591.22</v>
      </c>
      <c r="K100" s="32"/>
      <c r="L100" s="32">
        <f t="shared" si="53"/>
        <v>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90</v>
      </c>
      <c r="G101" s="40">
        <v>10.39</v>
      </c>
      <c r="H101" s="40">
        <v>8.8699999999999992</v>
      </c>
      <c r="I101" s="40">
        <v>1.76</v>
      </c>
      <c r="J101" s="40">
        <v>129</v>
      </c>
      <c r="K101" s="41" t="s">
        <v>72</v>
      </c>
      <c r="L101" s="40">
        <v>99</v>
      </c>
    </row>
    <row r="102" spans="1:12" ht="15.75" thickBot="1" x14ac:dyDescent="0.3">
      <c r="A102" s="23"/>
      <c r="B102" s="15"/>
      <c r="C102" s="11"/>
      <c r="D102" s="6"/>
      <c r="E102" s="42" t="s">
        <v>54</v>
      </c>
      <c r="F102" s="43">
        <v>18</v>
      </c>
      <c r="G102" s="43">
        <v>1.8</v>
      </c>
      <c r="H102" s="43">
        <v>5.3</v>
      </c>
      <c r="I102" s="43">
        <v>0.9</v>
      </c>
      <c r="J102" s="43">
        <v>53</v>
      </c>
      <c r="K102" s="44"/>
      <c r="L102" s="43"/>
    </row>
    <row r="103" spans="1:12" ht="15" x14ac:dyDescent="0.25">
      <c r="A103" s="23"/>
      <c r="B103" s="15"/>
      <c r="C103" s="11"/>
      <c r="D103" s="5" t="s">
        <v>21</v>
      </c>
      <c r="E103" s="42" t="s">
        <v>69</v>
      </c>
      <c r="F103" s="43">
        <v>150</v>
      </c>
      <c r="G103" s="60">
        <v>6.2</v>
      </c>
      <c r="H103" s="60">
        <v>4.58</v>
      </c>
      <c r="I103" s="60">
        <v>42.3</v>
      </c>
      <c r="J103" s="43">
        <v>235.22</v>
      </c>
      <c r="K103" s="44" t="s">
        <v>71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61</v>
      </c>
      <c r="F104" s="43">
        <v>200</v>
      </c>
      <c r="G104" s="60">
        <v>0.06</v>
      </c>
      <c r="H104" s="60">
        <v>0.01</v>
      </c>
      <c r="I104" s="60">
        <v>11.19</v>
      </c>
      <c r="J104" s="43">
        <v>46.28</v>
      </c>
      <c r="K104" s="44" t="s">
        <v>45</v>
      </c>
      <c r="L104" s="43"/>
    </row>
    <row r="105" spans="1:12" ht="15.75" x14ac:dyDescent="0.25">
      <c r="A105" s="23"/>
      <c r="B105" s="15"/>
      <c r="C105" s="11"/>
      <c r="D105" s="7" t="s">
        <v>23</v>
      </c>
      <c r="E105" s="42" t="s">
        <v>41</v>
      </c>
      <c r="F105" s="43">
        <v>30</v>
      </c>
      <c r="G105" s="61">
        <v>2.37</v>
      </c>
      <c r="H105" s="61">
        <v>0.3</v>
      </c>
      <c r="I105" s="61">
        <v>14.49</v>
      </c>
      <c r="J105" s="43">
        <v>70.5</v>
      </c>
      <c r="K105" s="44"/>
      <c r="L105" s="43"/>
    </row>
    <row r="106" spans="1:12" ht="15.75" x14ac:dyDescent="0.25">
      <c r="A106" s="23"/>
      <c r="B106" s="15"/>
      <c r="C106" s="11"/>
      <c r="D106" s="59" t="s">
        <v>24</v>
      </c>
      <c r="E106" s="42" t="s">
        <v>50</v>
      </c>
      <c r="F106" s="43">
        <v>100</v>
      </c>
      <c r="G106" s="62">
        <v>0.4</v>
      </c>
      <c r="H106" s="62">
        <v>0.4</v>
      </c>
      <c r="I106" s="62">
        <v>9.8000000000000007</v>
      </c>
      <c r="J106" s="43">
        <v>47</v>
      </c>
      <c r="K106" s="44" t="s">
        <v>46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21.22</v>
      </c>
      <c r="H108" s="19">
        <f t="shared" si="54"/>
        <v>19.46</v>
      </c>
      <c r="I108" s="19">
        <f t="shared" si="54"/>
        <v>80.439999999999984</v>
      </c>
      <c r="J108" s="19">
        <f t="shared" si="54"/>
        <v>581</v>
      </c>
      <c r="K108" s="25"/>
      <c r="L108" s="19">
        <f t="shared" ref="L108" si="55">SUM(L101:L107)</f>
        <v>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588</v>
      </c>
      <c r="G119" s="32">
        <f t="shared" ref="G119" si="58">G108+G118</f>
        <v>21.22</v>
      </c>
      <c r="H119" s="32">
        <f t="shared" ref="H119" si="59">H108+H118</f>
        <v>19.46</v>
      </c>
      <c r="I119" s="32">
        <f t="shared" ref="I119" si="60">I108+I118</f>
        <v>80.439999999999984</v>
      </c>
      <c r="J119" s="32">
        <f t="shared" ref="J119:L119" si="61">J108+J118</f>
        <v>581</v>
      </c>
      <c r="K119" s="32"/>
      <c r="L119" s="32">
        <f t="shared" si="61"/>
        <v>99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90</v>
      </c>
      <c r="G120" s="40">
        <v>17.28</v>
      </c>
      <c r="H120" s="40">
        <v>14.9</v>
      </c>
      <c r="I120" s="40">
        <v>0.24</v>
      </c>
      <c r="J120" s="40">
        <v>244.5</v>
      </c>
      <c r="K120" s="63">
        <v>356</v>
      </c>
      <c r="L120" s="40">
        <v>99</v>
      </c>
    </row>
    <row r="121" spans="1:12" ht="15" x14ac:dyDescent="0.25">
      <c r="A121" s="14"/>
      <c r="B121" s="15"/>
      <c r="C121" s="11"/>
      <c r="D121" s="5" t="s">
        <v>21</v>
      </c>
      <c r="E121" s="42" t="s">
        <v>74</v>
      </c>
      <c r="F121" s="43">
        <v>150</v>
      </c>
      <c r="G121" s="43">
        <v>3.47</v>
      </c>
      <c r="H121" s="43">
        <v>3.45</v>
      </c>
      <c r="I121" s="43">
        <v>31.61</v>
      </c>
      <c r="J121" s="43">
        <v>171.57</v>
      </c>
      <c r="K121" s="6" t="s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</v>
      </c>
      <c r="H122" s="43">
        <v>0</v>
      </c>
      <c r="I122" s="43">
        <v>11.09</v>
      </c>
      <c r="J122" s="43">
        <v>44.34</v>
      </c>
      <c r="K122" s="6" t="s">
        <v>51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6"/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0.4</v>
      </c>
      <c r="H124" s="43">
        <v>0.3</v>
      </c>
      <c r="I124" s="43">
        <v>10.9</v>
      </c>
      <c r="J124" s="43">
        <v>42</v>
      </c>
      <c r="K124" s="64" t="s">
        <v>46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23.52</v>
      </c>
      <c r="H127" s="19">
        <f t="shared" si="62"/>
        <v>18.950000000000003</v>
      </c>
      <c r="I127" s="19">
        <f t="shared" si="62"/>
        <v>68.33</v>
      </c>
      <c r="J127" s="19">
        <f t="shared" si="62"/>
        <v>572.91</v>
      </c>
      <c r="K127" s="25"/>
      <c r="L127" s="19">
        <f t="shared" ref="L127" si="63">SUM(L120:L126)</f>
        <v>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570</v>
      </c>
      <c r="G138" s="32">
        <f t="shared" ref="G138" si="66">G127+G137</f>
        <v>23.52</v>
      </c>
      <c r="H138" s="32">
        <f t="shared" ref="H138" si="67">H127+H137</f>
        <v>18.950000000000003</v>
      </c>
      <c r="I138" s="32">
        <f t="shared" ref="I138" si="68">I127+I137</f>
        <v>68.33</v>
      </c>
      <c r="J138" s="32">
        <f t="shared" ref="J138:L138" si="69">J127+J137</f>
        <v>572.91</v>
      </c>
      <c r="K138" s="32"/>
      <c r="L138" s="32">
        <f t="shared" si="69"/>
        <v>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5" t="s">
        <v>76</v>
      </c>
      <c r="F139" s="66">
        <v>200</v>
      </c>
      <c r="G139" s="66">
        <v>3.69</v>
      </c>
      <c r="H139" s="66">
        <v>3.94</v>
      </c>
      <c r="I139" s="68">
        <v>23.29</v>
      </c>
      <c r="J139" s="66">
        <v>143.79</v>
      </c>
      <c r="K139" s="69" t="s">
        <v>78</v>
      </c>
      <c r="L139" s="40">
        <v>99</v>
      </c>
    </row>
    <row r="140" spans="1:12" ht="30" x14ac:dyDescent="0.25">
      <c r="A140" s="23"/>
      <c r="B140" s="15"/>
      <c r="C140" s="11"/>
      <c r="D140" s="6"/>
      <c r="E140" s="67" t="s">
        <v>77</v>
      </c>
      <c r="F140" s="54">
        <v>100</v>
      </c>
      <c r="G140" s="54">
        <v>7.63</v>
      </c>
      <c r="H140" s="54">
        <v>8.16</v>
      </c>
      <c r="I140" s="55">
        <v>31.26</v>
      </c>
      <c r="J140" s="54">
        <v>232.42</v>
      </c>
      <c r="K140" s="6"/>
      <c r="L140" s="43"/>
    </row>
    <row r="141" spans="1:12" ht="15" x14ac:dyDescent="0.25">
      <c r="A141" s="23"/>
      <c r="B141" s="15"/>
      <c r="C141" s="11"/>
      <c r="D141" s="7" t="s">
        <v>22</v>
      </c>
      <c r="E141" s="67" t="s">
        <v>40</v>
      </c>
      <c r="F141" s="54">
        <v>200</v>
      </c>
      <c r="G141" s="54">
        <v>3.99</v>
      </c>
      <c r="H141" s="54">
        <v>3.17</v>
      </c>
      <c r="I141" s="55">
        <v>16.34</v>
      </c>
      <c r="J141" s="54">
        <v>111.18</v>
      </c>
      <c r="K141" s="6" t="s">
        <v>57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67" t="s">
        <v>41</v>
      </c>
      <c r="F142" s="54">
        <v>30</v>
      </c>
      <c r="G142" s="54">
        <v>2.37</v>
      </c>
      <c r="H142" s="54">
        <v>0.3</v>
      </c>
      <c r="I142" s="55">
        <v>14.49</v>
      </c>
      <c r="J142" s="54">
        <v>70.5</v>
      </c>
      <c r="K142" s="6"/>
      <c r="L142" s="43"/>
    </row>
    <row r="143" spans="1:12" ht="15" x14ac:dyDescent="0.25">
      <c r="A143" s="23"/>
      <c r="B143" s="15"/>
      <c r="C143" s="11"/>
      <c r="D143" s="7" t="s">
        <v>24</v>
      </c>
      <c r="E143" s="67" t="s">
        <v>66</v>
      </c>
      <c r="F143" s="54">
        <v>150</v>
      </c>
      <c r="G143" s="54">
        <v>2.25</v>
      </c>
      <c r="H143" s="54">
        <v>0.3</v>
      </c>
      <c r="I143" s="55">
        <v>32.700000000000003</v>
      </c>
      <c r="J143" s="54">
        <v>142.5</v>
      </c>
      <c r="K143" s="6" t="s">
        <v>46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19.93</v>
      </c>
      <c r="H146" s="19">
        <f t="shared" si="70"/>
        <v>15.870000000000001</v>
      </c>
      <c r="I146" s="19">
        <f t="shared" si="70"/>
        <v>118.08</v>
      </c>
      <c r="J146" s="19">
        <f t="shared" si="70"/>
        <v>700.39</v>
      </c>
      <c r="K146" s="25"/>
      <c r="L146" s="19">
        <f t="shared" ref="L146" si="71">SUM(L139:L145)</f>
        <v>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680</v>
      </c>
      <c r="G157" s="32">
        <f t="shared" ref="G157" si="74">G146+G156</f>
        <v>19.93</v>
      </c>
      <c r="H157" s="32">
        <f t="shared" ref="H157" si="75">H146+H156</f>
        <v>15.870000000000001</v>
      </c>
      <c r="I157" s="32">
        <f t="shared" ref="I157" si="76">I146+I156</f>
        <v>118.08</v>
      </c>
      <c r="J157" s="32">
        <f t="shared" ref="J157:L157" si="77">J146+J156</f>
        <v>700.39</v>
      </c>
      <c r="K157" s="32"/>
      <c r="L157" s="32">
        <f t="shared" si="77"/>
        <v>99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7" t="s">
        <v>80</v>
      </c>
      <c r="F158" s="54">
        <v>160</v>
      </c>
      <c r="G158" s="54">
        <v>22.92</v>
      </c>
      <c r="H158" s="54">
        <v>13.17</v>
      </c>
      <c r="I158" s="55">
        <v>33.29</v>
      </c>
      <c r="J158" s="66">
        <v>346</v>
      </c>
      <c r="K158" s="69" t="s">
        <v>82</v>
      </c>
      <c r="L158" s="40">
        <v>99</v>
      </c>
    </row>
    <row r="159" spans="1:12" ht="15" x14ac:dyDescent="0.25">
      <c r="A159" s="23"/>
      <c r="B159" s="15"/>
      <c r="C159" s="11"/>
      <c r="D159" s="6"/>
      <c r="E159" s="65" t="s">
        <v>79</v>
      </c>
      <c r="F159" s="66">
        <v>15</v>
      </c>
      <c r="G159" s="66">
        <v>1.94</v>
      </c>
      <c r="H159" s="66">
        <v>3.27</v>
      </c>
      <c r="I159" s="68">
        <v>0.28999999999999998</v>
      </c>
      <c r="J159" s="54">
        <v>38</v>
      </c>
      <c r="K159" s="6" t="s">
        <v>81</v>
      </c>
      <c r="L159" s="43"/>
    </row>
    <row r="160" spans="1:12" ht="15" x14ac:dyDescent="0.25">
      <c r="A160" s="23"/>
      <c r="B160" s="15"/>
      <c r="C160" s="11"/>
      <c r="D160" s="7" t="s">
        <v>22</v>
      </c>
      <c r="E160" s="67" t="s">
        <v>61</v>
      </c>
      <c r="F160" s="54">
        <v>200</v>
      </c>
      <c r="G160" s="54">
        <v>0.06</v>
      </c>
      <c r="H160" s="54">
        <v>0.06</v>
      </c>
      <c r="I160" s="55">
        <v>6.7</v>
      </c>
      <c r="J160" s="54">
        <v>46.28</v>
      </c>
      <c r="K160" s="6" t="s">
        <v>45</v>
      </c>
      <c r="L160" s="43"/>
    </row>
    <row r="161" spans="1:12" ht="15" x14ac:dyDescent="0.25">
      <c r="A161" s="23"/>
      <c r="B161" s="15"/>
      <c r="C161" s="11"/>
      <c r="D161" s="7" t="s">
        <v>23</v>
      </c>
      <c r="E161" s="67" t="s">
        <v>41</v>
      </c>
      <c r="F161" s="54">
        <v>30</v>
      </c>
      <c r="G161" s="54">
        <v>2.37</v>
      </c>
      <c r="H161" s="54">
        <v>0.3</v>
      </c>
      <c r="I161" s="55">
        <v>14.49</v>
      </c>
      <c r="J161" s="54">
        <v>70.5</v>
      </c>
      <c r="K161" s="6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70" t="s">
        <v>56</v>
      </c>
      <c r="F162" s="56">
        <v>100</v>
      </c>
      <c r="G162" s="56">
        <v>0.4</v>
      </c>
      <c r="H162" s="56">
        <v>0.3</v>
      </c>
      <c r="I162" s="57">
        <v>10.9</v>
      </c>
      <c r="J162" s="56">
        <v>42</v>
      </c>
      <c r="K162" s="64" t="s">
        <v>46</v>
      </c>
      <c r="L162" s="43"/>
    </row>
    <row r="163" spans="1:12" ht="15" x14ac:dyDescent="0.25">
      <c r="A163" s="23"/>
      <c r="B163" s="15"/>
      <c r="C163" s="11"/>
      <c r="D163" s="6"/>
      <c r="E163" s="67"/>
      <c r="F163" s="54"/>
      <c r="G163" s="54"/>
      <c r="H163" s="54"/>
      <c r="I163" s="55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27.69</v>
      </c>
      <c r="H165" s="19">
        <f t="shared" si="78"/>
        <v>17.100000000000001</v>
      </c>
      <c r="I165" s="19">
        <f t="shared" si="78"/>
        <v>65.67</v>
      </c>
      <c r="J165" s="19">
        <f t="shared" si="78"/>
        <v>542.78</v>
      </c>
      <c r="K165" s="25"/>
      <c r="L165" s="19">
        <f t="shared" ref="L165" si="79">SUM(L158:L164)</f>
        <v>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505</v>
      </c>
      <c r="G176" s="32">
        <f t="shared" ref="G176" si="82">G165+G175</f>
        <v>27.69</v>
      </c>
      <c r="H176" s="32">
        <f t="shared" ref="H176" si="83">H165+H175</f>
        <v>17.100000000000001</v>
      </c>
      <c r="I176" s="32">
        <f t="shared" ref="I176" si="84">I165+I175</f>
        <v>65.67</v>
      </c>
      <c r="J176" s="32">
        <f t="shared" ref="J176:L176" si="85">J165+J175</f>
        <v>542.78</v>
      </c>
      <c r="K176" s="32"/>
      <c r="L176" s="32">
        <f t="shared" si="85"/>
        <v>99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5" t="s">
        <v>83</v>
      </c>
      <c r="F177" s="66">
        <v>90</v>
      </c>
      <c r="G177" s="66">
        <v>13.8</v>
      </c>
      <c r="H177" s="66">
        <v>6.8</v>
      </c>
      <c r="I177" s="68">
        <v>3.64</v>
      </c>
      <c r="J177" s="66">
        <v>121.96</v>
      </c>
      <c r="K177" s="69" t="s">
        <v>85</v>
      </c>
      <c r="L177" s="40">
        <v>99</v>
      </c>
    </row>
    <row r="178" spans="1:12" ht="15" x14ac:dyDescent="0.25">
      <c r="A178" s="23"/>
      <c r="B178" s="15"/>
      <c r="C178" s="11"/>
      <c r="D178" s="5" t="s">
        <v>21</v>
      </c>
      <c r="E178" s="67" t="s">
        <v>84</v>
      </c>
      <c r="F178" s="54">
        <v>155</v>
      </c>
      <c r="G178" s="54">
        <v>3.24</v>
      </c>
      <c r="H178" s="54">
        <v>6.82</v>
      </c>
      <c r="I178" s="55">
        <v>22.25</v>
      </c>
      <c r="J178" s="54">
        <v>163.78</v>
      </c>
      <c r="K178" s="6" t="s">
        <v>86</v>
      </c>
      <c r="L178" s="43"/>
    </row>
    <row r="179" spans="1:12" ht="15" x14ac:dyDescent="0.25">
      <c r="A179" s="23"/>
      <c r="B179" s="15"/>
      <c r="C179" s="11"/>
      <c r="D179" s="7" t="s">
        <v>22</v>
      </c>
      <c r="E179" s="67" t="s">
        <v>49</v>
      </c>
      <c r="F179" s="54">
        <v>200</v>
      </c>
      <c r="G179" s="54">
        <v>0</v>
      </c>
      <c r="H179" s="54">
        <v>0</v>
      </c>
      <c r="I179" s="55">
        <v>11.09</v>
      </c>
      <c r="J179" s="54">
        <v>44.34</v>
      </c>
      <c r="K179" s="6" t="s">
        <v>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67" t="s">
        <v>41</v>
      </c>
      <c r="F180" s="54">
        <v>30</v>
      </c>
      <c r="G180" s="54">
        <v>2.37</v>
      </c>
      <c r="H180" s="54">
        <v>0.3</v>
      </c>
      <c r="I180" s="55">
        <v>14.49</v>
      </c>
      <c r="J180" s="54">
        <v>70.5</v>
      </c>
      <c r="K180" s="6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70" t="s">
        <v>50</v>
      </c>
      <c r="F181" s="56">
        <v>100</v>
      </c>
      <c r="G181" s="56">
        <v>0.4</v>
      </c>
      <c r="H181" s="56">
        <v>0.4</v>
      </c>
      <c r="I181" s="57">
        <v>9.8000000000000007</v>
      </c>
      <c r="J181" s="56">
        <v>47</v>
      </c>
      <c r="K181" s="64" t="s">
        <v>46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19.809999999999999</v>
      </c>
      <c r="H184" s="19">
        <f t="shared" si="86"/>
        <v>14.320000000000002</v>
      </c>
      <c r="I184" s="19">
        <f t="shared" si="86"/>
        <v>61.27000000000001</v>
      </c>
      <c r="J184" s="19">
        <f t="shared" si="86"/>
        <v>447.58000000000004</v>
      </c>
      <c r="K184" s="25"/>
      <c r="L184" s="19">
        <f t="shared" ref="L184" si="87">SUM(L177:L183)</f>
        <v>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575</v>
      </c>
      <c r="G195" s="32">
        <f t="shared" ref="G195" si="90">G184+G194</f>
        <v>19.809999999999999</v>
      </c>
      <c r="H195" s="32">
        <f t="shared" ref="H195" si="91">H184+H194</f>
        <v>14.320000000000002</v>
      </c>
      <c r="I195" s="32">
        <f t="shared" ref="I195" si="92">I184+I194</f>
        <v>61.27000000000001</v>
      </c>
      <c r="J195" s="32">
        <f t="shared" ref="J195:L195" si="93">J184+J194</f>
        <v>447.58000000000004</v>
      </c>
      <c r="K195" s="32"/>
      <c r="L195" s="32">
        <f t="shared" si="93"/>
        <v>99</v>
      </c>
    </row>
    <row r="196" spans="1:12" ht="15.75" thickBot="1" x14ac:dyDescent="0.3">
      <c r="A196" s="20">
        <v>3</v>
      </c>
      <c r="B196" s="21">
        <v>1</v>
      </c>
      <c r="C196" s="22" t="s">
        <v>20</v>
      </c>
      <c r="D196" s="5" t="s">
        <v>21</v>
      </c>
      <c r="E196" s="67" t="s">
        <v>88</v>
      </c>
      <c r="F196" s="54">
        <v>200</v>
      </c>
      <c r="G196" s="54">
        <v>4.8600000000000003</v>
      </c>
      <c r="H196" s="54">
        <v>7.54</v>
      </c>
      <c r="I196" s="55">
        <v>35.85</v>
      </c>
      <c r="J196" s="54">
        <v>219.5</v>
      </c>
      <c r="K196" s="71" t="s">
        <v>89</v>
      </c>
      <c r="L196" s="40">
        <v>99</v>
      </c>
    </row>
    <row r="197" spans="1:12" ht="15" x14ac:dyDescent="0.25">
      <c r="A197" s="23"/>
      <c r="B197" s="15"/>
      <c r="C197" s="11"/>
      <c r="D197" s="6"/>
      <c r="E197" s="65" t="s">
        <v>87</v>
      </c>
      <c r="F197" s="66">
        <v>15</v>
      </c>
      <c r="G197" s="66">
        <v>3.9</v>
      </c>
      <c r="H197" s="66">
        <v>3.92</v>
      </c>
      <c r="I197" s="68">
        <v>0</v>
      </c>
      <c r="J197" s="66">
        <v>51.6</v>
      </c>
      <c r="K197" s="53" t="s">
        <v>53</v>
      </c>
      <c r="L197" s="43"/>
    </row>
    <row r="198" spans="1:12" ht="15" x14ac:dyDescent="0.25">
      <c r="A198" s="23"/>
      <c r="B198" s="15"/>
      <c r="C198" s="11"/>
      <c r="D198" s="7" t="s">
        <v>22</v>
      </c>
      <c r="E198" s="67" t="s">
        <v>40</v>
      </c>
      <c r="F198" s="54">
        <v>200</v>
      </c>
      <c r="G198" s="54">
        <v>4.91</v>
      </c>
      <c r="H198" s="54">
        <v>3.17</v>
      </c>
      <c r="I198" s="55">
        <v>16.34</v>
      </c>
      <c r="J198" s="54">
        <v>111.18</v>
      </c>
      <c r="K198" s="71" t="s">
        <v>57</v>
      </c>
      <c r="L198" s="43"/>
    </row>
    <row r="199" spans="1:12" ht="15" x14ac:dyDescent="0.25">
      <c r="A199" s="23"/>
      <c r="B199" s="15"/>
      <c r="C199" s="11"/>
      <c r="D199" s="7" t="s">
        <v>23</v>
      </c>
      <c r="E199" s="67" t="s">
        <v>41</v>
      </c>
      <c r="F199" s="54">
        <v>30</v>
      </c>
      <c r="G199" s="54">
        <v>2.37</v>
      </c>
      <c r="H199" s="54">
        <v>0.3</v>
      </c>
      <c r="I199" s="55">
        <v>14.49</v>
      </c>
      <c r="J199" s="54">
        <v>70.5</v>
      </c>
      <c r="K199" s="71"/>
      <c r="L199" s="43"/>
    </row>
    <row r="200" spans="1:12" ht="15.75" thickBot="1" x14ac:dyDescent="0.3">
      <c r="A200" s="23"/>
      <c r="B200" s="15"/>
      <c r="C200" s="11"/>
      <c r="D200" s="7" t="s">
        <v>24</v>
      </c>
      <c r="E200" s="70" t="s">
        <v>66</v>
      </c>
      <c r="F200" s="56">
        <v>150</v>
      </c>
      <c r="G200" s="56">
        <v>2.25</v>
      </c>
      <c r="H200" s="56">
        <v>0.3</v>
      </c>
      <c r="I200" s="57">
        <v>32.700000000000003</v>
      </c>
      <c r="J200" s="56">
        <v>142.5</v>
      </c>
      <c r="K200" s="72" t="s">
        <v>46</v>
      </c>
      <c r="L200" s="43"/>
    </row>
    <row r="201" spans="1:12" ht="15" x14ac:dyDescent="0.25">
      <c r="A201" s="23"/>
      <c r="B201" s="15"/>
      <c r="C201" s="11"/>
      <c r="D201" s="6"/>
      <c r="E201" s="65"/>
      <c r="F201" s="66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595</v>
      </c>
      <c r="G203" s="19">
        <f t="shared" ref="G203:J203" si="94">SUM(G196:G202)</f>
        <v>18.29</v>
      </c>
      <c r="H203" s="19">
        <f t="shared" si="94"/>
        <v>15.230000000000002</v>
      </c>
      <c r="I203" s="19">
        <f t="shared" si="94"/>
        <v>99.38</v>
      </c>
      <c r="J203" s="19">
        <f t="shared" si="94"/>
        <v>595.28</v>
      </c>
      <c r="K203" s="25"/>
      <c r="L203" s="19">
        <f t="shared" ref="L203" si="95">SUM(L196:L202)</f>
        <v>99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82" t="s">
        <v>4</v>
      </c>
      <c r="D214" s="83"/>
      <c r="E214" s="31"/>
      <c r="F214" s="32">
        <f>F203+F213</f>
        <v>595</v>
      </c>
      <c r="G214" s="32">
        <f t="shared" ref="G214:J214" si="98">G203+G213</f>
        <v>18.29</v>
      </c>
      <c r="H214" s="32">
        <f t="shared" si="98"/>
        <v>15.230000000000002</v>
      </c>
      <c r="I214" s="32">
        <f t="shared" si="98"/>
        <v>99.38</v>
      </c>
      <c r="J214" s="32">
        <f t="shared" si="98"/>
        <v>595.28</v>
      </c>
      <c r="K214" s="32"/>
      <c r="L214" s="32">
        <f t="shared" ref="L214" si="99">L203+L213</f>
        <v>99</v>
      </c>
    </row>
    <row r="215" spans="1:12" ht="15.75" thickBot="1" x14ac:dyDescent="0.3">
      <c r="A215" s="14">
        <v>3</v>
      </c>
      <c r="B215" s="15">
        <v>2</v>
      </c>
      <c r="C215" s="22" t="s">
        <v>20</v>
      </c>
      <c r="D215" s="5" t="s">
        <v>21</v>
      </c>
      <c r="E215" s="67" t="s">
        <v>90</v>
      </c>
      <c r="F215" s="54">
        <v>160</v>
      </c>
      <c r="G215" s="54">
        <v>21.68</v>
      </c>
      <c r="H215" s="54">
        <v>11.52</v>
      </c>
      <c r="I215" s="55">
        <v>32.82</v>
      </c>
      <c r="J215" s="66">
        <v>325</v>
      </c>
      <c r="K215" s="69" t="s">
        <v>52</v>
      </c>
      <c r="L215" s="40">
        <v>99</v>
      </c>
    </row>
    <row r="216" spans="1:12" ht="15" x14ac:dyDescent="0.25">
      <c r="A216" s="14"/>
      <c r="B216" s="15"/>
      <c r="C216" s="11"/>
      <c r="D216" s="6"/>
      <c r="E216" s="65" t="s">
        <v>47</v>
      </c>
      <c r="F216" s="66">
        <v>10</v>
      </c>
      <c r="G216" s="54">
        <v>0</v>
      </c>
      <c r="H216" s="54">
        <v>7</v>
      </c>
      <c r="I216" s="55">
        <v>0</v>
      </c>
      <c r="J216" s="54">
        <v>66</v>
      </c>
      <c r="K216" s="6" t="s">
        <v>53</v>
      </c>
      <c r="L216" s="43"/>
    </row>
    <row r="217" spans="1:12" ht="15" x14ac:dyDescent="0.25">
      <c r="A217" s="14"/>
      <c r="B217" s="15"/>
      <c r="C217" s="11"/>
      <c r="D217" s="7" t="s">
        <v>22</v>
      </c>
      <c r="E217" s="67" t="s">
        <v>49</v>
      </c>
      <c r="F217" s="54">
        <v>200</v>
      </c>
      <c r="G217" s="54">
        <v>0</v>
      </c>
      <c r="H217" s="54">
        <v>0</v>
      </c>
      <c r="I217" s="55">
        <v>11.09</v>
      </c>
      <c r="J217" s="54">
        <v>44.34</v>
      </c>
      <c r="K217" s="6" t="s">
        <v>51</v>
      </c>
      <c r="L217" s="43"/>
    </row>
    <row r="218" spans="1:12" ht="15" x14ac:dyDescent="0.25">
      <c r="A218" s="14"/>
      <c r="B218" s="15"/>
      <c r="C218" s="11"/>
      <c r="D218" s="7" t="s">
        <v>23</v>
      </c>
      <c r="E218" s="67" t="s">
        <v>41</v>
      </c>
      <c r="F218" s="54">
        <v>40</v>
      </c>
      <c r="G218" s="54">
        <v>2.37</v>
      </c>
      <c r="H218" s="54">
        <v>0.3</v>
      </c>
      <c r="I218" s="55">
        <v>14.49</v>
      </c>
      <c r="J218" s="54">
        <v>70.5</v>
      </c>
      <c r="K218" s="6"/>
      <c r="L218" s="43"/>
    </row>
    <row r="219" spans="1:12" ht="15.75" thickBot="1" x14ac:dyDescent="0.3">
      <c r="A219" s="14"/>
      <c r="B219" s="15"/>
      <c r="C219" s="11"/>
      <c r="D219" s="7" t="s">
        <v>24</v>
      </c>
      <c r="E219" s="70" t="s">
        <v>50</v>
      </c>
      <c r="F219" s="56">
        <v>100</v>
      </c>
      <c r="G219" s="56">
        <v>0.4</v>
      </c>
      <c r="H219" s="56">
        <v>0.4</v>
      </c>
      <c r="I219" s="57">
        <v>9.8000000000000007</v>
      </c>
      <c r="J219" s="56">
        <v>47</v>
      </c>
      <c r="K219" s="64" t="s">
        <v>46</v>
      </c>
      <c r="L219" s="43"/>
    </row>
    <row r="220" spans="1:12" ht="15" x14ac:dyDescent="0.25">
      <c r="A220" s="14"/>
      <c r="B220" s="15"/>
      <c r="C220" s="11"/>
      <c r="D220" s="6"/>
      <c r="E220" s="65"/>
      <c r="F220" s="66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100">SUM(G215:G221)</f>
        <v>24.45</v>
      </c>
      <c r="H222" s="19">
        <f t="shared" si="100"/>
        <v>19.22</v>
      </c>
      <c r="I222" s="19">
        <f t="shared" si="100"/>
        <v>68.2</v>
      </c>
      <c r="J222" s="19">
        <f t="shared" si="100"/>
        <v>552.84</v>
      </c>
      <c r="K222" s="25"/>
      <c r="L222" s="19">
        <f t="shared" ref="L222" si="101">SUM(L215:L221)</f>
        <v>99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 x14ac:dyDescent="0.3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6"/>
      <c r="E230" s="39"/>
      <c r="F230" s="40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 x14ac:dyDescent="0.25">
      <c r="A233" s="33">
        <f>A215</f>
        <v>3</v>
      </c>
      <c r="B233" s="33">
        <f>B215</f>
        <v>2</v>
      </c>
      <c r="C233" s="82" t="s">
        <v>4</v>
      </c>
      <c r="D233" s="83"/>
      <c r="E233" s="31"/>
      <c r="F233" s="32">
        <f>F222+F232</f>
        <v>510</v>
      </c>
      <c r="G233" s="32">
        <f t="shared" ref="G233:J233" si="104">G222+G232</f>
        <v>24.45</v>
      </c>
      <c r="H233" s="32">
        <f t="shared" si="104"/>
        <v>19.22</v>
      </c>
      <c r="I233" s="32">
        <f t="shared" si="104"/>
        <v>68.2</v>
      </c>
      <c r="J233" s="32">
        <f t="shared" si="104"/>
        <v>552.84</v>
      </c>
      <c r="K233" s="32"/>
      <c r="L233" s="32">
        <f t="shared" ref="L233" si="105">L222+L232</f>
        <v>99</v>
      </c>
    </row>
    <row r="234" spans="1:12" ht="15.75" thickBot="1" x14ac:dyDescent="0.3">
      <c r="A234" s="20">
        <v>3</v>
      </c>
      <c r="B234" s="21">
        <v>3</v>
      </c>
      <c r="C234" s="22" t="s">
        <v>20</v>
      </c>
      <c r="D234" s="5" t="s">
        <v>21</v>
      </c>
      <c r="E234" s="67" t="s">
        <v>91</v>
      </c>
      <c r="F234" s="54">
        <v>200</v>
      </c>
      <c r="G234" s="54">
        <v>7.86</v>
      </c>
      <c r="H234" s="54">
        <v>11.33</v>
      </c>
      <c r="I234" s="55">
        <v>53.33</v>
      </c>
      <c r="J234" s="66">
        <v>462</v>
      </c>
      <c r="K234" s="69" t="s">
        <v>58</v>
      </c>
      <c r="L234" s="40">
        <v>99</v>
      </c>
    </row>
    <row r="235" spans="1:12" ht="15" x14ac:dyDescent="0.25">
      <c r="A235" s="23"/>
      <c r="B235" s="15"/>
      <c r="C235" s="11"/>
      <c r="D235" s="6"/>
      <c r="E235" s="65" t="s">
        <v>54</v>
      </c>
      <c r="F235" s="66">
        <v>18</v>
      </c>
      <c r="G235" s="54">
        <v>2</v>
      </c>
      <c r="H235" s="54">
        <v>5</v>
      </c>
      <c r="I235" s="55">
        <v>1</v>
      </c>
      <c r="J235" s="54">
        <v>53</v>
      </c>
      <c r="K235" s="6"/>
      <c r="L235" s="43"/>
    </row>
    <row r="236" spans="1:12" ht="15" x14ac:dyDescent="0.25">
      <c r="A236" s="23"/>
      <c r="B236" s="15"/>
      <c r="C236" s="11"/>
      <c r="D236" s="7" t="s">
        <v>22</v>
      </c>
      <c r="E236" s="67" t="s">
        <v>40</v>
      </c>
      <c r="F236" s="54">
        <v>200</v>
      </c>
      <c r="G236" s="54">
        <v>4.91</v>
      </c>
      <c r="H236" s="54">
        <v>3.17</v>
      </c>
      <c r="I236" s="55">
        <v>16.34</v>
      </c>
      <c r="J236" s="54">
        <v>111.18</v>
      </c>
      <c r="K236" s="6" t="s">
        <v>57</v>
      </c>
      <c r="L236" s="43"/>
    </row>
    <row r="237" spans="1:12" ht="15" x14ac:dyDescent="0.25">
      <c r="A237" s="23"/>
      <c r="B237" s="15"/>
      <c r="C237" s="11"/>
      <c r="D237" s="7" t="s">
        <v>23</v>
      </c>
      <c r="E237" s="67" t="s">
        <v>41</v>
      </c>
      <c r="F237" s="54">
        <v>30</v>
      </c>
      <c r="G237" s="54">
        <v>2.37</v>
      </c>
      <c r="H237" s="54">
        <v>0.3</v>
      </c>
      <c r="I237" s="55">
        <v>14.49</v>
      </c>
      <c r="J237" s="54">
        <v>70.5</v>
      </c>
      <c r="K237" s="6"/>
      <c r="L237" s="43"/>
    </row>
    <row r="238" spans="1:12" ht="15.75" thickBot="1" x14ac:dyDescent="0.3">
      <c r="A238" s="23"/>
      <c r="B238" s="15"/>
      <c r="C238" s="11"/>
      <c r="D238" s="7" t="s">
        <v>24</v>
      </c>
      <c r="E238" s="70" t="s">
        <v>56</v>
      </c>
      <c r="F238" s="56">
        <v>100</v>
      </c>
      <c r="G238" s="56">
        <v>0.4</v>
      </c>
      <c r="H238" s="56">
        <v>0.3</v>
      </c>
      <c r="I238" s="57">
        <v>10.9</v>
      </c>
      <c r="J238" s="56">
        <v>42</v>
      </c>
      <c r="K238" s="64" t="s">
        <v>46</v>
      </c>
      <c r="L238" s="43"/>
    </row>
    <row r="239" spans="1:12" ht="15" x14ac:dyDescent="0.25">
      <c r="A239" s="23"/>
      <c r="B239" s="15"/>
      <c r="C239" s="11"/>
      <c r="D239" s="6"/>
      <c r="E239" s="65"/>
      <c r="F239" s="66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548</v>
      </c>
      <c r="G241" s="19">
        <f t="shared" ref="G241:J241" si="106">SUM(G234:G240)</f>
        <v>17.54</v>
      </c>
      <c r="H241" s="19">
        <f t="shared" si="106"/>
        <v>20.100000000000001</v>
      </c>
      <c r="I241" s="19">
        <f t="shared" si="106"/>
        <v>96.06</v>
      </c>
      <c r="J241" s="19">
        <f t="shared" si="106"/>
        <v>738.68000000000006</v>
      </c>
      <c r="K241" s="25"/>
      <c r="L241" s="19">
        <f t="shared" ref="L241" si="107">SUM(L234:L240)</f>
        <v>99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82" t="s">
        <v>4</v>
      </c>
      <c r="D252" s="83"/>
      <c r="E252" s="31"/>
      <c r="F252" s="32">
        <f>F241+F251</f>
        <v>548</v>
      </c>
      <c r="G252" s="32">
        <f t="shared" ref="G252:J252" si="110">G241+G251</f>
        <v>17.54</v>
      </c>
      <c r="H252" s="32">
        <f t="shared" si="110"/>
        <v>20.100000000000001</v>
      </c>
      <c r="I252" s="32">
        <f t="shared" si="110"/>
        <v>96.06</v>
      </c>
      <c r="J252" s="32">
        <f t="shared" si="110"/>
        <v>738.68000000000006</v>
      </c>
      <c r="K252" s="32"/>
      <c r="L252" s="32">
        <f t="shared" ref="L252" si="111">L241+L251</f>
        <v>99</v>
      </c>
    </row>
    <row r="253" spans="1:12" ht="15.75" thickBot="1" x14ac:dyDescent="0.3">
      <c r="A253" s="20">
        <v>3</v>
      </c>
      <c r="B253" s="21">
        <v>4</v>
      </c>
      <c r="C253" s="22" t="s">
        <v>20</v>
      </c>
      <c r="D253" s="5" t="s">
        <v>21</v>
      </c>
      <c r="E253" s="65" t="s">
        <v>92</v>
      </c>
      <c r="F253" s="66">
        <v>90</v>
      </c>
      <c r="G253" s="66">
        <v>11.49</v>
      </c>
      <c r="H253" s="66">
        <v>13.42</v>
      </c>
      <c r="I253" s="68">
        <v>10.85</v>
      </c>
      <c r="J253" s="66">
        <v>211.77</v>
      </c>
      <c r="K253" s="63" t="s">
        <v>94</v>
      </c>
      <c r="L253" s="40">
        <v>99</v>
      </c>
    </row>
    <row r="254" spans="1:12" ht="30" x14ac:dyDescent="0.25">
      <c r="A254" s="23"/>
      <c r="B254" s="15"/>
      <c r="C254" s="11"/>
      <c r="D254" s="58" t="s">
        <v>21</v>
      </c>
      <c r="E254" s="67" t="s">
        <v>93</v>
      </c>
      <c r="F254" s="54">
        <v>155</v>
      </c>
      <c r="G254" s="54">
        <v>6.6</v>
      </c>
      <c r="H254" s="54">
        <v>8.9</v>
      </c>
      <c r="I254" s="55">
        <v>32.4</v>
      </c>
      <c r="J254" s="54">
        <v>237</v>
      </c>
      <c r="K254" s="71">
        <v>171</v>
      </c>
      <c r="L254" s="43"/>
    </row>
    <row r="255" spans="1:12" ht="15" x14ac:dyDescent="0.25">
      <c r="A255" s="23"/>
      <c r="B255" s="15"/>
      <c r="C255" s="11"/>
      <c r="D255" s="7" t="s">
        <v>22</v>
      </c>
      <c r="E255" s="67" t="s">
        <v>61</v>
      </c>
      <c r="F255" s="54">
        <v>200</v>
      </c>
      <c r="G255" s="54">
        <v>0.06</v>
      </c>
      <c r="H255" s="54">
        <v>0.01</v>
      </c>
      <c r="I255" s="55">
        <v>11.19</v>
      </c>
      <c r="J255" s="54">
        <v>46.28</v>
      </c>
      <c r="K255" s="71" t="s">
        <v>45</v>
      </c>
      <c r="L255" s="43"/>
    </row>
    <row r="256" spans="1:12" ht="15" x14ac:dyDescent="0.25">
      <c r="A256" s="23"/>
      <c r="B256" s="15"/>
      <c r="C256" s="11"/>
      <c r="D256" s="7" t="s">
        <v>23</v>
      </c>
      <c r="E256" s="67" t="s">
        <v>41</v>
      </c>
      <c r="F256" s="54">
        <v>30</v>
      </c>
      <c r="G256" s="54">
        <v>2.37</v>
      </c>
      <c r="H256" s="54">
        <v>0.3</v>
      </c>
      <c r="I256" s="55">
        <v>14.49</v>
      </c>
      <c r="J256" s="54">
        <v>70.5</v>
      </c>
      <c r="K256" s="71"/>
      <c r="L256" s="43"/>
    </row>
    <row r="257" spans="1:12" ht="15.75" thickBot="1" x14ac:dyDescent="0.3">
      <c r="A257" s="23"/>
      <c r="B257" s="15"/>
      <c r="C257" s="11"/>
      <c r="D257" s="7" t="s">
        <v>24</v>
      </c>
      <c r="E257" s="70" t="s">
        <v>66</v>
      </c>
      <c r="F257" s="56">
        <v>150</v>
      </c>
      <c r="G257" s="56">
        <v>2.25</v>
      </c>
      <c r="H257" s="56">
        <v>0.3</v>
      </c>
      <c r="I257" s="57">
        <v>32.700000000000003</v>
      </c>
      <c r="J257" s="56">
        <v>142.5</v>
      </c>
      <c r="K257" s="72" t="s">
        <v>46</v>
      </c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625</v>
      </c>
      <c r="G260" s="19">
        <f t="shared" ref="G260:J260" si="112">SUM(G253:G259)</f>
        <v>22.77</v>
      </c>
      <c r="H260" s="19">
        <f t="shared" si="112"/>
        <v>22.930000000000003</v>
      </c>
      <c r="I260" s="19">
        <f t="shared" si="112"/>
        <v>101.63</v>
      </c>
      <c r="J260" s="19">
        <f t="shared" si="112"/>
        <v>708.05</v>
      </c>
      <c r="K260" s="25"/>
      <c r="L260" s="19">
        <f t="shared" ref="L260" si="113">SUM(L253:L259)</f>
        <v>99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82" t="s">
        <v>4</v>
      </c>
      <c r="D271" s="83"/>
      <c r="E271" s="31"/>
      <c r="F271" s="32">
        <f>F260+F270</f>
        <v>625</v>
      </c>
      <c r="G271" s="32">
        <f t="shared" ref="G271:J271" si="116">G260+G270</f>
        <v>22.77</v>
      </c>
      <c r="H271" s="32">
        <f t="shared" si="116"/>
        <v>22.930000000000003</v>
      </c>
      <c r="I271" s="32">
        <f t="shared" si="116"/>
        <v>101.63</v>
      </c>
      <c r="J271" s="32">
        <f t="shared" si="116"/>
        <v>708.05</v>
      </c>
      <c r="K271" s="32"/>
      <c r="L271" s="32">
        <f t="shared" ref="L271" si="117">L260+L270</f>
        <v>99</v>
      </c>
    </row>
    <row r="272" spans="1:12" ht="15.75" thickBot="1" x14ac:dyDescent="0.3">
      <c r="A272" s="20">
        <v>3</v>
      </c>
      <c r="B272" s="21">
        <v>5</v>
      </c>
      <c r="C272" s="22" t="s">
        <v>20</v>
      </c>
      <c r="D272" s="5" t="s">
        <v>21</v>
      </c>
      <c r="E272" s="67" t="s">
        <v>96</v>
      </c>
      <c r="F272" s="54">
        <v>200</v>
      </c>
      <c r="G272" s="54">
        <v>18.41</v>
      </c>
      <c r="H272" s="54">
        <v>16.28</v>
      </c>
      <c r="I272" s="55">
        <v>3.82</v>
      </c>
      <c r="J272" s="54">
        <v>236.66</v>
      </c>
      <c r="K272" s="71" t="s">
        <v>97</v>
      </c>
      <c r="L272" s="40">
        <v>99</v>
      </c>
    </row>
    <row r="273" spans="1:12" ht="15" x14ac:dyDescent="0.25">
      <c r="A273" s="23"/>
      <c r="B273" s="15"/>
      <c r="C273" s="11"/>
      <c r="D273" s="6"/>
      <c r="E273" s="65" t="s">
        <v>95</v>
      </c>
      <c r="F273" s="66">
        <v>40</v>
      </c>
      <c r="G273" s="66">
        <v>0.64</v>
      </c>
      <c r="H273" s="66">
        <v>2.52</v>
      </c>
      <c r="I273" s="68">
        <v>2.96</v>
      </c>
      <c r="J273" s="66">
        <v>37.08</v>
      </c>
      <c r="K273" s="63" t="s">
        <v>53</v>
      </c>
      <c r="L273" s="43"/>
    </row>
    <row r="274" spans="1:12" ht="15" x14ac:dyDescent="0.25">
      <c r="A274" s="23"/>
      <c r="B274" s="15"/>
      <c r="C274" s="11"/>
      <c r="D274" s="7" t="s">
        <v>22</v>
      </c>
      <c r="E274" s="67" t="s">
        <v>61</v>
      </c>
      <c r="F274" s="54">
        <v>200</v>
      </c>
      <c r="G274" s="54">
        <v>0.06</v>
      </c>
      <c r="H274" s="54">
        <v>0.01</v>
      </c>
      <c r="I274" s="55">
        <v>11.19</v>
      </c>
      <c r="J274" s="54">
        <v>46.28</v>
      </c>
      <c r="K274" s="71" t="s">
        <v>45</v>
      </c>
      <c r="L274" s="43"/>
    </row>
    <row r="275" spans="1:12" ht="15" x14ac:dyDescent="0.25">
      <c r="A275" s="23"/>
      <c r="B275" s="15"/>
      <c r="C275" s="11"/>
      <c r="D275" s="7" t="s">
        <v>23</v>
      </c>
      <c r="E275" s="67" t="s">
        <v>41</v>
      </c>
      <c r="F275" s="54">
        <v>30</v>
      </c>
      <c r="G275" s="54">
        <v>2.37</v>
      </c>
      <c r="H275" s="54">
        <v>0.3</v>
      </c>
      <c r="I275" s="55">
        <v>14.49</v>
      </c>
      <c r="J275" s="54">
        <v>70.5</v>
      </c>
      <c r="K275" s="71"/>
      <c r="L275" s="43"/>
    </row>
    <row r="276" spans="1:12" ht="15.75" thickBot="1" x14ac:dyDescent="0.3">
      <c r="A276" s="23"/>
      <c r="B276" s="15"/>
      <c r="C276" s="11"/>
      <c r="D276" s="7" t="s">
        <v>24</v>
      </c>
      <c r="E276" s="70" t="s">
        <v>70</v>
      </c>
      <c r="F276" s="56">
        <v>100</v>
      </c>
      <c r="G276" s="56">
        <v>0.4</v>
      </c>
      <c r="H276" s="56">
        <v>0.4</v>
      </c>
      <c r="I276" s="57">
        <v>9.8000000000000007</v>
      </c>
      <c r="J276" s="56">
        <v>47</v>
      </c>
      <c r="K276" s="72" t="s">
        <v>46</v>
      </c>
      <c r="L276" s="43"/>
    </row>
    <row r="277" spans="1:12" ht="15.75" thickBot="1" x14ac:dyDescent="0.3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65"/>
      <c r="F278" s="66"/>
      <c r="G278" s="66"/>
      <c r="H278" s="66"/>
      <c r="I278" s="68"/>
      <c r="J278" s="66"/>
      <c r="K278" s="69"/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570</v>
      </c>
      <c r="G279" s="19">
        <f t="shared" ref="G279:J279" si="118">SUM(G272:G278)</f>
        <v>21.88</v>
      </c>
      <c r="H279" s="19">
        <f t="shared" si="118"/>
        <v>19.510000000000002</v>
      </c>
      <c r="I279" s="19">
        <f t="shared" si="118"/>
        <v>42.260000000000005</v>
      </c>
      <c r="J279" s="19">
        <f t="shared" si="118"/>
        <v>437.52</v>
      </c>
      <c r="K279" s="25"/>
      <c r="L279" s="19">
        <f t="shared" ref="L279" si="119">SUM(L272:L278)</f>
        <v>99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 x14ac:dyDescent="0.25">
      <c r="A290" s="29">
        <f>A272</f>
        <v>3</v>
      </c>
      <c r="B290" s="30">
        <f>B272</f>
        <v>5</v>
      </c>
      <c r="C290" s="82" t="s">
        <v>4</v>
      </c>
      <c r="D290" s="83"/>
      <c r="E290" s="31"/>
      <c r="F290" s="32">
        <f>F279+F289</f>
        <v>570</v>
      </c>
      <c r="G290" s="32">
        <f t="shared" ref="G290:J290" si="122">G279+G289</f>
        <v>21.88</v>
      </c>
      <c r="H290" s="32">
        <f t="shared" si="122"/>
        <v>19.510000000000002</v>
      </c>
      <c r="I290" s="32">
        <f t="shared" si="122"/>
        <v>42.260000000000005</v>
      </c>
      <c r="J290" s="32">
        <f t="shared" si="122"/>
        <v>437.52</v>
      </c>
      <c r="K290" s="32"/>
      <c r="L290" s="32">
        <f t="shared" ref="L290" si="123">L279+L289</f>
        <v>99</v>
      </c>
    </row>
    <row r="291" spans="1:12" ht="15.75" thickBot="1" x14ac:dyDescent="0.3">
      <c r="A291" s="20">
        <v>4</v>
      </c>
      <c r="B291" s="21">
        <v>1</v>
      </c>
      <c r="C291" s="22" t="s">
        <v>20</v>
      </c>
      <c r="D291" s="5"/>
      <c r="E291" s="73" t="s">
        <v>87</v>
      </c>
      <c r="F291" s="60">
        <v>15</v>
      </c>
      <c r="G291" s="60">
        <v>3.9</v>
      </c>
      <c r="H291" s="60">
        <v>3.92</v>
      </c>
      <c r="I291" s="60">
        <v>0</v>
      </c>
      <c r="J291" s="76">
        <v>51.6</v>
      </c>
      <c r="K291" s="77" t="s">
        <v>53</v>
      </c>
      <c r="L291" s="40">
        <v>99</v>
      </c>
    </row>
    <row r="292" spans="1:12" ht="15.75" thickBot="1" x14ac:dyDescent="0.3">
      <c r="A292" s="23"/>
      <c r="B292" s="15"/>
      <c r="C292" s="11"/>
      <c r="D292" s="5" t="s">
        <v>21</v>
      </c>
      <c r="E292" s="73" t="s">
        <v>98</v>
      </c>
      <c r="F292" s="60">
        <v>90</v>
      </c>
      <c r="G292" s="60">
        <v>16.600000000000001</v>
      </c>
      <c r="H292" s="60">
        <v>7.8</v>
      </c>
      <c r="I292" s="60">
        <v>14.45</v>
      </c>
      <c r="J292" s="76">
        <v>133.99</v>
      </c>
      <c r="K292" s="60">
        <v>294</v>
      </c>
      <c r="L292" s="43"/>
    </row>
    <row r="293" spans="1:12" ht="15" x14ac:dyDescent="0.25">
      <c r="A293" s="23"/>
      <c r="B293" s="15"/>
      <c r="C293" s="11"/>
      <c r="D293" s="5" t="s">
        <v>21</v>
      </c>
      <c r="E293" s="73" t="s">
        <v>99</v>
      </c>
      <c r="F293" s="60">
        <v>180</v>
      </c>
      <c r="G293" s="60">
        <v>6.75</v>
      </c>
      <c r="H293" s="60">
        <v>8.8000000000000007</v>
      </c>
      <c r="I293" s="60">
        <v>46.2</v>
      </c>
      <c r="J293" s="76">
        <v>291</v>
      </c>
      <c r="K293" s="77" t="s">
        <v>71</v>
      </c>
      <c r="L293" s="43"/>
    </row>
    <row r="294" spans="1:12" ht="15" x14ac:dyDescent="0.25">
      <c r="A294" s="23"/>
      <c r="B294" s="15"/>
      <c r="C294" s="11"/>
      <c r="D294" s="7" t="s">
        <v>22</v>
      </c>
      <c r="E294" s="73" t="s">
        <v>49</v>
      </c>
      <c r="F294" s="60">
        <v>200</v>
      </c>
      <c r="G294" s="60">
        <v>0</v>
      </c>
      <c r="H294" s="60">
        <v>0</v>
      </c>
      <c r="I294" s="60">
        <v>11.09</v>
      </c>
      <c r="J294" s="76">
        <v>44.34</v>
      </c>
      <c r="K294" s="60" t="s">
        <v>51</v>
      </c>
      <c r="L294" s="43"/>
    </row>
    <row r="295" spans="1:12" ht="15.75" x14ac:dyDescent="0.25">
      <c r="A295" s="23"/>
      <c r="B295" s="15"/>
      <c r="C295" s="11"/>
      <c r="D295" s="7" t="s">
        <v>23</v>
      </c>
      <c r="E295" s="74" t="s">
        <v>41</v>
      </c>
      <c r="F295" s="61">
        <v>30</v>
      </c>
      <c r="G295" s="61">
        <v>2.37</v>
      </c>
      <c r="H295" s="61">
        <v>0.3</v>
      </c>
      <c r="I295" s="61">
        <v>14.49</v>
      </c>
      <c r="J295" s="61">
        <v>70.5</v>
      </c>
      <c r="K295" s="61"/>
      <c r="L295" s="43"/>
    </row>
    <row r="296" spans="1:12" ht="15.75" x14ac:dyDescent="0.25">
      <c r="A296" s="23"/>
      <c r="B296" s="15"/>
      <c r="C296" s="11"/>
      <c r="D296" s="59" t="s">
        <v>24</v>
      </c>
      <c r="E296" s="75" t="s">
        <v>50</v>
      </c>
      <c r="F296" s="62">
        <v>100</v>
      </c>
      <c r="G296" s="62">
        <v>0.4</v>
      </c>
      <c r="H296" s="62">
        <v>0.4</v>
      </c>
      <c r="I296" s="62">
        <v>9.8000000000000007</v>
      </c>
      <c r="J296" s="62">
        <v>47</v>
      </c>
      <c r="K296" s="61" t="s">
        <v>46</v>
      </c>
      <c r="L296" s="43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615</v>
      </c>
      <c r="G298" s="19">
        <f t="shared" ref="G298:J298" si="124">SUM(G291:G297)</f>
        <v>30.02</v>
      </c>
      <c r="H298" s="19">
        <f t="shared" si="124"/>
        <v>21.22</v>
      </c>
      <c r="I298" s="19">
        <f t="shared" si="124"/>
        <v>96.03</v>
      </c>
      <c r="J298" s="19">
        <f t="shared" si="124"/>
        <v>638.43000000000006</v>
      </c>
      <c r="K298" s="25"/>
      <c r="L298" s="19">
        <f t="shared" ref="L298" si="125">SUM(L291:L297)</f>
        <v>99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27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28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29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7" t="s">
        <v>30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 t="s">
        <v>31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 t="shared" ref="G308:J308" si="126">SUM(G299:G307)</f>
        <v>0</v>
      </c>
      <c r="H308" s="19">
        <f t="shared" si="126"/>
        <v>0</v>
      </c>
      <c r="I308" s="19">
        <f t="shared" si="126"/>
        <v>0</v>
      </c>
      <c r="J308" s="19">
        <f t="shared" si="126"/>
        <v>0</v>
      </c>
      <c r="K308" s="25"/>
      <c r="L308" s="19">
        <f t="shared" ref="L308" si="127">SUM(L299:L307)</f>
        <v>0</v>
      </c>
    </row>
    <row r="309" spans="1:12" ht="15.75" thickBot="1" x14ac:dyDescent="0.25">
      <c r="A309" s="29">
        <f>A291</f>
        <v>4</v>
      </c>
      <c r="B309" s="30">
        <f>B291</f>
        <v>1</v>
      </c>
      <c r="C309" s="82" t="s">
        <v>4</v>
      </c>
      <c r="D309" s="83"/>
      <c r="E309" s="31"/>
      <c r="F309" s="32">
        <f>F298+F308</f>
        <v>615</v>
      </c>
      <c r="G309" s="32">
        <f t="shared" ref="G309:J309" si="128">G298+G308</f>
        <v>30.02</v>
      </c>
      <c r="H309" s="32">
        <f t="shared" si="128"/>
        <v>21.22</v>
      </c>
      <c r="I309" s="32">
        <f t="shared" si="128"/>
        <v>96.03</v>
      </c>
      <c r="J309" s="32">
        <f t="shared" si="128"/>
        <v>638.43000000000006</v>
      </c>
      <c r="K309" s="32"/>
      <c r="L309" s="32">
        <f t="shared" ref="L309" si="129">L298+L308</f>
        <v>99</v>
      </c>
    </row>
    <row r="310" spans="1:12" ht="15.75" thickBot="1" x14ac:dyDescent="0.3">
      <c r="A310" s="14">
        <v>4</v>
      </c>
      <c r="B310" s="15">
        <v>2</v>
      </c>
      <c r="C310" s="22" t="s">
        <v>20</v>
      </c>
      <c r="D310" s="5"/>
      <c r="E310" s="65" t="s">
        <v>47</v>
      </c>
      <c r="F310" s="66">
        <v>10</v>
      </c>
      <c r="G310" s="66">
        <v>0.08</v>
      </c>
      <c r="H310" s="66">
        <v>7.25</v>
      </c>
      <c r="I310" s="68">
        <v>0.13</v>
      </c>
      <c r="J310" s="66">
        <v>66.09</v>
      </c>
      <c r="K310" s="63" t="s">
        <v>53</v>
      </c>
      <c r="L310" s="40">
        <v>99</v>
      </c>
    </row>
    <row r="311" spans="1:12" ht="15" x14ac:dyDescent="0.25">
      <c r="A311" s="14"/>
      <c r="B311" s="15"/>
      <c r="C311" s="11"/>
      <c r="D311" s="5" t="s">
        <v>21</v>
      </c>
      <c r="E311" s="67" t="s">
        <v>80</v>
      </c>
      <c r="F311" s="54">
        <v>160</v>
      </c>
      <c r="G311" s="54">
        <v>22.92</v>
      </c>
      <c r="H311" s="54">
        <v>13.17</v>
      </c>
      <c r="I311" s="55">
        <v>33.29</v>
      </c>
      <c r="J311" s="54">
        <v>345.69</v>
      </c>
      <c r="K311" s="71" t="s">
        <v>82</v>
      </c>
      <c r="L311" s="43"/>
    </row>
    <row r="312" spans="1:12" ht="15" x14ac:dyDescent="0.25">
      <c r="A312" s="14"/>
      <c r="B312" s="15"/>
      <c r="C312" s="11"/>
      <c r="D312" s="7" t="s">
        <v>22</v>
      </c>
      <c r="E312" s="67" t="s">
        <v>61</v>
      </c>
      <c r="F312" s="54">
        <v>200</v>
      </c>
      <c r="G312" s="54">
        <v>0.06</v>
      </c>
      <c r="H312" s="54">
        <v>0.01</v>
      </c>
      <c r="I312" s="55">
        <v>11.19</v>
      </c>
      <c r="J312" s="54">
        <v>46.28</v>
      </c>
      <c r="K312" s="71" t="s">
        <v>45</v>
      </c>
      <c r="L312" s="43"/>
    </row>
    <row r="313" spans="1:12" ht="15" x14ac:dyDescent="0.25">
      <c r="A313" s="14"/>
      <c r="B313" s="15"/>
      <c r="C313" s="11"/>
      <c r="D313" s="7" t="s">
        <v>23</v>
      </c>
      <c r="E313" s="67" t="s">
        <v>41</v>
      </c>
      <c r="F313" s="54">
        <v>30</v>
      </c>
      <c r="G313" s="54">
        <v>2.37</v>
      </c>
      <c r="H313" s="54">
        <v>0.3</v>
      </c>
      <c r="I313" s="55">
        <v>14.49</v>
      </c>
      <c r="J313" s="54">
        <v>70.5</v>
      </c>
      <c r="K313" s="71"/>
      <c r="L313" s="43"/>
    </row>
    <row r="314" spans="1:12" ht="15.75" thickBot="1" x14ac:dyDescent="0.3">
      <c r="A314" s="14"/>
      <c r="B314" s="15"/>
      <c r="C314" s="11"/>
      <c r="D314" s="7" t="s">
        <v>24</v>
      </c>
      <c r="E314" s="70" t="s">
        <v>50</v>
      </c>
      <c r="F314" s="56">
        <v>100</v>
      </c>
      <c r="G314" s="56">
        <v>0.4</v>
      </c>
      <c r="H314" s="56">
        <v>0.4</v>
      </c>
      <c r="I314" s="57">
        <v>9.8000000000000007</v>
      </c>
      <c r="J314" s="56">
        <v>47</v>
      </c>
      <c r="K314" s="72" t="s">
        <v>46</v>
      </c>
      <c r="L314" s="43"/>
    </row>
    <row r="315" spans="1:12" ht="15.75" x14ac:dyDescent="0.25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61"/>
      <c r="L315" s="43"/>
    </row>
    <row r="316" spans="1:12" ht="15" x14ac:dyDescent="0.2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25.83</v>
      </c>
      <c r="H317" s="19">
        <f t="shared" si="130"/>
        <v>21.130000000000003</v>
      </c>
      <c r="I317" s="19">
        <f t="shared" si="130"/>
        <v>68.900000000000006</v>
      </c>
      <c r="J317" s="19">
        <f t="shared" si="130"/>
        <v>575.55999999999995</v>
      </c>
      <c r="K317" s="25"/>
      <c r="L317" s="19">
        <f t="shared" ref="L317" si="131">SUM(L310:L316)</f>
        <v>99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14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14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14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14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14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14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32">SUM(G318:G326)</f>
        <v>0</v>
      </c>
      <c r="H327" s="19">
        <f t="shared" si="132"/>
        <v>0</v>
      </c>
      <c r="I327" s="19">
        <f t="shared" si="132"/>
        <v>0</v>
      </c>
      <c r="J327" s="19">
        <f t="shared" si="132"/>
        <v>0</v>
      </c>
      <c r="K327" s="25"/>
      <c r="L327" s="19">
        <f t="shared" ref="L327" si="133">SUM(L318:L326)</f>
        <v>0</v>
      </c>
    </row>
    <row r="328" spans="1:12" ht="15.75" thickBot="1" x14ac:dyDescent="0.25">
      <c r="A328" s="33">
        <f>A310</f>
        <v>4</v>
      </c>
      <c r="B328" s="33">
        <f>B310</f>
        <v>2</v>
      </c>
      <c r="C328" s="82" t="s">
        <v>4</v>
      </c>
      <c r="D328" s="83"/>
      <c r="E328" s="31"/>
      <c r="F328" s="32">
        <f>F317+F327</f>
        <v>500</v>
      </c>
      <c r="G328" s="32">
        <f t="shared" ref="G328:J328" si="134">G317+G327</f>
        <v>25.83</v>
      </c>
      <c r="H328" s="32">
        <f t="shared" si="134"/>
        <v>21.130000000000003</v>
      </c>
      <c r="I328" s="32">
        <f t="shared" si="134"/>
        <v>68.900000000000006</v>
      </c>
      <c r="J328" s="32">
        <f t="shared" si="134"/>
        <v>575.55999999999995</v>
      </c>
      <c r="K328" s="32"/>
      <c r="L328" s="32">
        <f t="shared" ref="L328" si="135">L317+L327</f>
        <v>99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65" t="s">
        <v>100</v>
      </c>
      <c r="F329" s="66">
        <v>200</v>
      </c>
      <c r="G329" s="66">
        <v>8.4</v>
      </c>
      <c r="H329" s="66">
        <v>11.08</v>
      </c>
      <c r="I329" s="68">
        <v>42.3</v>
      </c>
      <c r="J329" s="66">
        <v>302.52</v>
      </c>
      <c r="K329" s="66">
        <v>173.05</v>
      </c>
      <c r="L329" s="40">
        <v>99</v>
      </c>
    </row>
    <row r="330" spans="1:12" ht="15" x14ac:dyDescent="0.25">
      <c r="A330" s="23"/>
      <c r="B330" s="15"/>
      <c r="C330" s="11"/>
      <c r="D330" s="6"/>
      <c r="E330" s="67" t="s">
        <v>101</v>
      </c>
      <c r="F330" s="54">
        <v>100</v>
      </c>
      <c r="G330" s="54">
        <v>7.63</v>
      </c>
      <c r="H330" s="54">
        <v>8.16</v>
      </c>
      <c r="I330" s="55">
        <v>31.26</v>
      </c>
      <c r="J330" s="54">
        <v>232.42</v>
      </c>
      <c r="K330" s="71">
        <v>486</v>
      </c>
      <c r="L330" s="43"/>
    </row>
    <row r="331" spans="1:12" ht="15" x14ac:dyDescent="0.25">
      <c r="A331" s="23"/>
      <c r="B331" s="15"/>
      <c r="C331" s="11"/>
      <c r="D331" s="7" t="s">
        <v>22</v>
      </c>
      <c r="E331" s="67" t="s">
        <v>49</v>
      </c>
      <c r="F331" s="54">
        <v>200</v>
      </c>
      <c r="G331" s="54">
        <v>0</v>
      </c>
      <c r="H331" s="54">
        <v>0</v>
      </c>
      <c r="I331" s="55">
        <v>11.09</v>
      </c>
      <c r="J331" s="54">
        <v>44.34</v>
      </c>
      <c r="K331" s="71" t="s">
        <v>51</v>
      </c>
      <c r="L331" s="43"/>
    </row>
    <row r="332" spans="1:12" ht="15" x14ac:dyDescent="0.25">
      <c r="A332" s="23"/>
      <c r="B332" s="15"/>
      <c r="C332" s="11"/>
      <c r="D332" s="7" t="s">
        <v>23</v>
      </c>
      <c r="E332" s="67" t="s">
        <v>41</v>
      </c>
      <c r="F332" s="54">
        <v>30</v>
      </c>
      <c r="G332" s="54">
        <v>2.37</v>
      </c>
      <c r="H332" s="54">
        <v>0.3</v>
      </c>
      <c r="I332" s="55">
        <v>14.49</v>
      </c>
      <c r="J332" s="54">
        <v>70.5</v>
      </c>
      <c r="K332" s="6"/>
      <c r="L332" s="43"/>
    </row>
    <row r="333" spans="1:12" ht="15.75" thickBot="1" x14ac:dyDescent="0.3">
      <c r="A333" s="23"/>
      <c r="B333" s="15"/>
      <c r="C333" s="11"/>
      <c r="D333" s="7" t="s">
        <v>24</v>
      </c>
      <c r="E333" s="70" t="s">
        <v>56</v>
      </c>
      <c r="F333" s="56">
        <v>100</v>
      </c>
      <c r="G333" s="56">
        <v>0.4</v>
      </c>
      <c r="H333" s="56">
        <v>0.3</v>
      </c>
      <c r="I333" s="57">
        <v>10.9</v>
      </c>
      <c r="J333" s="56">
        <v>42</v>
      </c>
      <c r="K333" s="72" t="s">
        <v>46</v>
      </c>
      <c r="L333" s="43"/>
    </row>
    <row r="334" spans="1:12" ht="15" x14ac:dyDescent="0.2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36">SUM(G329:G335)</f>
        <v>18.8</v>
      </c>
      <c r="H336" s="19">
        <f t="shared" si="136"/>
        <v>19.840000000000003</v>
      </c>
      <c r="I336" s="19">
        <f t="shared" si="136"/>
        <v>110.04</v>
      </c>
      <c r="J336" s="19">
        <f t="shared" si="136"/>
        <v>691.78</v>
      </c>
      <c r="K336" s="25"/>
      <c r="L336" s="19">
        <f t="shared" ref="L336" si="137">SUM(L329:L335)</f>
        <v>99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7" t="s">
        <v>32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38">SUM(G337:G345)</f>
        <v>0</v>
      </c>
      <c r="H346" s="19">
        <f t="shared" si="138"/>
        <v>0</v>
      </c>
      <c r="I346" s="19">
        <f t="shared" si="138"/>
        <v>0</v>
      </c>
      <c r="J346" s="19">
        <f t="shared" si="138"/>
        <v>0</v>
      </c>
      <c r="K346" s="25"/>
      <c r="L346" s="19">
        <f t="shared" ref="L346" si="139">SUM(L337:L345)</f>
        <v>0</v>
      </c>
    </row>
    <row r="347" spans="1:12" ht="15.75" thickBot="1" x14ac:dyDescent="0.25">
      <c r="A347" s="29">
        <f>A329</f>
        <v>4</v>
      </c>
      <c r="B347" s="30">
        <f>B329</f>
        <v>3</v>
      </c>
      <c r="C347" s="82" t="s">
        <v>4</v>
      </c>
      <c r="D347" s="83"/>
      <c r="E347" s="31"/>
      <c r="F347" s="32">
        <f>F336+F346</f>
        <v>630</v>
      </c>
      <c r="G347" s="32">
        <f t="shared" ref="G347:J347" si="140">G336+G346</f>
        <v>18.8</v>
      </c>
      <c r="H347" s="32">
        <f t="shared" si="140"/>
        <v>19.840000000000003</v>
      </c>
      <c r="I347" s="32">
        <f t="shared" si="140"/>
        <v>110.04</v>
      </c>
      <c r="J347" s="32">
        <f t="shared" si="140"/>
        <v>691.78</v>
      </c>
      <c r="K347" s="32"/>
      <c r="L347" s="32">
        <f t="shared" ref="L347" si="141">L336+L346</f>
        <v>99</v>
      </c>
    </row>
    <row r="348" spans="1:12" ht="15.75" thickBot="1" x14ac:dyDescent="0.3">
      <c r="A348" s="20">
        <v>4</v>
      </c>
      <c r="B348" s="21">
        <v>4</v>
      </c>
      <c r="C348" s="22" t="s">
        <v>20</v>
      </c>
      <c r="D348" s="5" t="s">
        <v>21</v>
      </c>
      <c r="E348" s="65" t="s">
        <v>102</v>
      </c>
      <c r="F348" s="66">
        <v>90</v>
      </c>
      <c r="G348" s="66">
        <v>21.57</v>
      </c>
      <c r="H348" s="66">
        <v>9.0500000000000007</v>
      </c>
      <c r="I348" s="68">
        <v>3.46</v>
      </c>
      <c r="J348" s="66">
        <v>163.63999999999999</v>
      </c>
      <c r="K348" s="69"/>
      <c r="L348" s="40">
        <v>99</v>
      </c>
    </row>
    <row r="349" spans="1:12" ht="15" x14ac:dyDescent="0.25">
      <c r="A349" s="23"/>
      <c r="B349" s="15"/>
      <c r="C349" s="11"/>
      <c r="D349" s="5" t="s">
        <v>21</v>
      </c>
      <c r="E349" s="67" t="s">
        <v>103</v>
      </c>
      <c r="F349" s="54">
        <v>150</v>
      </c>
      <c r="G349" s="54">
        <v>3.45</v>
      </c>
      <c r="H349" s="54">
        <v>4.1900000000000004</v>
      </c>
      <c r="I349" s="55">
        <v>18.96</v>
      </c>
      <c r="J349" s="54">
        <v>127.35</v>
      </c>
      <c r="K349" s="6"/>
      <c r="L349" s="43"/>
    </row>
    <row r="350" spans="1:12" ht="15" x14ac:dyDescent="0.25">
      <c r="A350" s="23"/>
      <c r="B350" s="15"/>
      <c r="C350" s="11"/>
      <c r="D350" s="7" t="s">
        <v>22</v>
      </c>
      <c r="E350" s="67" t="s">
        <v>40</v>
      </c>
      <c r="F350" s="54">
        <v>200</v>
      </c>
      <c r="G350" s="54">
        <v>4.91</v>
      </c>
      <c r="H350" s="54">
        <v>3.17</v>
      </c>
      <c r="I350" s="55">
        <v>16.34</v>
      </c>
      <c r="J350" s="54">
        <v>111.18</v>
      </c>
      <c r="K350" s="71" t="s">
        <v>57</v>
      </c>
      <c r="L350" s="43"/>
    </row>
    <row r="351" spans="1:12" ht="15" x14ac:dyDescent="0.25">
      <c r="A351" s="23"/>
      <c r="B351" s="15"/>
      <c r="C351" s="11"/>
      <c r="D351" s="7" t="s">
        <v>23</v>
      </c>
      <c r="E351" s="67" t="s">
        <v>41</v>
      </c>
      <c r="F351" s="54">
        <v>30</v>
      </c>
      <c r="G351" s="54">
        <v>2.37</v>
      </c>
      <c r="H351" s="54">
        <v>0.3</v>
      </c>
      <c r="I351" s="55">
        <v>14.49</v>
      </c>
      <c r="J351" s="54">
        <v>70.5</v>
      </c>
      <c r="K351" s="71"/>
      <c r="L351" s="43"/>
    </row>
    <row r="352" spans="1:12" ht="15.75" thickBot="1" x14ac:dyDescent="0.3">
      <c r="A352" s="23"/>
      <c r="B352" s="15"/>
      <c r="C352" s="11"/>
      <c r="D352" s="7" t="s">
        <v>24</v>
      </c>
      <c r="E352" s="70" t="s">
        <v>66</v>
      </c>
      <c r="F352" s="56">
        <v>150</v>
      </c>
      <c r="G352" s="56">
        <v>2.25</v>
      </c>
      <c r="H352" s="56">
        <v>0.3</v>
      </c>
      <c r="I352" s="57">
        <v>32.700000000000003</v>
      </c>
      <c r="J352" s="56">
        <v>142.5</v>
      </c>
      <c r="K352" s="72" t="s">
        <v>46</v>
      </c>
      <c r="L352" s="43"/>
    </row>
    <row r="353" spans="1:12" ht="15" x14ac:dyDescent="0.25">
      <c r="A353" s="23"/>
      <c r="B353" s="15"/>
      <c r="C353" s="11"/>
      <c r="D353" s="6"/>
      <c r="E353" s="67"/>
      <c r="F353" s="54"/>
      <c r="G353" s="54"/>
      <c r="H353" s="54"/>
      <c r="I353" s="55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620</v>
      </c>
      <c r="G355" s="19">
        <f t="shared" ref="G355:J355" si="142">SUM(G348:G354)</f>
        <v>34.549999999999997</v>
      </c>
      <c r="H355" s="19">
        <f t="shared" si="142"/>
        <v>17.010000000000005</v>
      </c>
      <c r="I355" s="19">
        <f t="shared" si="142"/>
        <v>85.950000000000017</v>
      </c>
      <c r="J355" s="19">
        <f t="shared" si="142"/>
        <v>615.17000000000007</v>
      </c>
      <c r="K355" s="25"/>
      <c r="L355" s="19">
        <f t="shared" ref="L355" si="143">SUM(L348:L354)</f>
        <v>99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44">SUM(G356:G364)</f>
        <v>0</v>
      </c>
      <c r="H365" s="19">
        <f t="shared" si="144"/>
        <v>0</v>
      </c>
      <c r="I365" s="19">
        <f t="shared" si="144"/>
        <v>0</v>
      </c>
      <c r="J365" s="19">
        <f t="shared" si="144"/>
        <v>0</v>
      </c>
      <c r="K365" s="25"/>
      <c r="L365" s="19">
        <f t="shared" ref="L365" si="145">SUM(L356:L364)</f>
        <v>0</v>
      </c>
    </row>
    <row r="366" spans="1:12" ht="15.75" thickBot="1" x14ac:dyDescent="0.25">
      <c r="A366" s="29">
        <f>A348</f>
        <v>4</v>
      </c>
      <c r="B366" s="30">
        <f>B348</f>
        <v>4</v>
      </c>
      <c r="C366" s="82" t="s">
        <v>4</v>
      </c>
      <c r="D366" s="83"/>
      <c r="E366" s="31"/>
      <c r="F366" s="32">
        <f>F355+F365</f>
        <v>620</v>
      </c>
      <c r="G366" s="32">
        <f t="shared" ref="G366:J366" si="146">G355+G365</f>
        <v>34.549999999999997</v>
      </c>
      <c r="H366" s="32">
        <f t="shared" si="146"/>
        <v>17.010000000000005</v>
      </c>
      <c r="I366" s="32">
        <f t="shared" si="146"/>
        <v>85.950000000000017</v>
      </c>
      <c r="J366" s="32">
        <f t="shared" si="146"/>
        <v>615.17000000000007</v>
      </c>
      <c r="K366" s="32"/>
      <c r="L366" s="32">
        <f t="shared" ref="L366" si="147">L355+L365</f>
        <v>99</v>
      </c>
    </row>
    <row r="367" spans="1:12" ht="15.75" thickBot="1" x14ac:dyDescent="0.3">
      <c r="A367" s="20">
        <v>4</v>
      </c>
      <c r="B367" s="21">
        <v>5</v>
      </c>
      <c r="C367" s="22" t="s">
        <v>20</v>
      </c>
      <c r="D367" s="5" t="s">
        <v>21</v>
      </c>
      <c r="E367" s="73" t="s">
        <v>104</v>
      </c>
      <c r="F367" s="60">
        <v>90</v>
      </c>
      <c r="G367" s="60">
        <v>13.21</v>
      </c>
      <c r="H367" s="60">
        <v>10.23</v>
      </c>
      <c r="I367" s="60">
        <v>12.98</v>
      </c>
      <c r="J367" s="76">
        <v>157.44999999999999</v>
      </c>
      <c r="K367" s="77"/>
      <c r="L367" s="40">
        <v>99</v>
      </c>
    </row>
    <row r="368" spans="1:12" ht="15" x14ac:dyDescent="0.25">
      <c r="A368" s="23"/>
      <c r="B368" s="15"/>
      <c r="C368" s="11"/>
      <c r="D368" s="5" t="s">
        <v>21</v>
      </c>
      <c r="E368" s="73" t="s">
        <v>84</v>
      </c>
      <c r="F368" s="60">
        <v>155</v>
      </c>
      <c r="G368" s="60">
        <v>3.24</v>
      </c>
      <c r="H368" s="60">
        <v>6.82</v>
      </c>
      <c r="I368" s="60">
        <v>22.25</v>
      </c>
      <c r="J368" s="76">
        <v>163.78</v>
      </c>
      <c r="K368" s="60" t="s">
        <v>86</v>
      </c>
      <c r="L368" s="43"/>
    </row>
    <row r="369" spans="1:12" ht="15" x14ac:dyDescent="0.25">
      <c r="A369" s="23"/>
      <c r="B369" s="15"/>
      <c r="C369" s="11"/>
      <c r="D369" s="7" t="s">
        <v>22</v>
      </c>
      <c r="E369" s="73" t="s">
        <v>61</v>
      </c>
      <c r="F369" s="60">
        <v>200</v>
      </c>
      <c r="G369" s="60">
        <v>0.06</v>
      </c>
      <c r="H369" s="60">
        <v>0.01</v>
      </c>
      <c r="I369" s="60">
        <v>11.19</v>
      </c>
      <c r="J369" s="76">
        <v>46.28</v>
      </c>
      <c r="K369" s="77" t="s">
        <v>45</v>
      </c>
      <c r="L369" s="43"/>
    </row>
    <row r="370" spans="1:12" ht="15" x14ac:dyDescent="0.25">
      <c r="A370" s="23"/>
      <c r="B370" s="15"/>
      <c r="C370" s="11"/>
      <c r="D370" s="7" t="s">
        <v>23</v>
      </c>
      <c r="E370" s="73" t="s">
        <v>41</v>
      </c>
      <c r="F370" s="60">
        <v>30</v>
      </c>
      <c r="G370" s="60">
        <v>2.37</v>
      </c>
      <c r="H370" s="60">
        <v>0.3</v>
      </c>
      <c r="I370" s="60">
        <v>14.49</v>
      </c>
      <c r="J370" s="76">
        <v>70.5</v>
      </c>
      <c r="K370" s="60"/>
      <c r="L370" s="43"/>
    </row>
    <row r="371" spans="1:12" ht="15.75" x14ac:dyDescent="0.25">
      <c r="A371" s="23"/>
      <c r="B371" s="15"/>
      <c r="C371" s="11"/>
      <c r="D371" s="7" t="s">
        <v>24</v>
      </c>
      <c r="E371" s="74" t="s">
        <v>50</v>
      </c>
      <c r="F371" s="61">
        <v>100</v>
      </c>
      <c r="G371" s="61">
        <v>0.4</v>
      </c>
      <c r="H371" s="61">
        <v>0.4</v>
      </c>
      <c r="I371" s="61">
        <v>9.8000000000000007</v>
      </c>
      <c r="J371" s="61">
        <v>47</v>
      </c>
      <c r="K371" s="61" t="s">
        <v>46</v>
      </c>
      <c r="L371" s="43"/>
    </row>
    <row r="372" spans="1:12" ht="15" x14ac:dyDescent="0.2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575</v>
      </c>
      <c r="G374" s="19">
        <f t="shared" ref="G374:J374" si="148">SUM(G367:G373)</f>
        <v>19.28</v>
      </c>
      <c r="H374" s="19">
        <f t="shared" si="148"/>
        <v>17.760000000000002</v>
      </c>
      <c r="I374" s="19">
        <f t="shared" si="148"/>
        <v>70.710000000000008</v>
      </c>
      <c r="J374" s="19">
        <f t="shared" si="148"/>
        <v>485.01</v>
      </c>
      <c r="K374" s="25"/>
      <c r="L374" s="19">
        <f t="shared" ref="L374" si="149">SUM(L367:L373)</f>
        <v>99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 t="s">
        <v>27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28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7" t="s">
        <v>29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7" t="s">
        <v>30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31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50">SUM(G375:G383)</f>
        <v>0</v>
      </c>
      <c r="H384" s="19">
        <f t="shared" si="150"/>
        <v>0</v>
      </c>
      <c r="I384" s="19">
        <f t="shared" si="150"/>
        <v>0</v>
      </c>
      <c r="J384" s="19">
        <f t="shared" si="150"/>
        <v>0</v>
      </c>
      <c r="K384" s="25"/>
      <c r="L384" s="19">
        <f t="shared" ref="L384" si="151">SUM(L375:L383)</f>
        <v>0</v>
      </c>
    </row>
    <row r="385" spans="1:12" ht="15.75" thickBot="1" x14ac:dyDescent="0.25">
      <c r="A385" s="29">
        <f>A367</f>
        <v>4</v>
      </c>
      <c r="B385" s="30">
        <f>B367</f>
        <v>5</v>
      </c>
      <c r="C385" s="82" t="s">
        <v>4</v>
      </c>
      <c r="D385" s="83"/>
      <c r="E385" s="31"/>
      <c r="F385" s="32">
        <f>F374+F384</f>
        <v>575</v>
      </c>
      <c r="G385" s="32">
        <f t="shared" ref="G385:J385" si="152">G374+G384</f>
        <v>19.28</v>
      </c>
      <c r="H385" s="32">
        <f t="shared" si="152"/>
        <v>17.760000000000002</v>
      </c>
      <c r="I385" s="32">
        <f t="shared" si="152"/>
        <v>70.710000000000008</v>
      </c>
      <c r="J385" s="32">
        <f t="shared" si="152"/>
        <v>485.01</v>
      </c>
      <c r="K385" s="32"/>
      <c r="L385" s="32">
        <f t="shared" ref="L385" si="153">L374+L384</f>
        <v>99</v>
      </c>
    </row>
    <row r="386" spans="1:12" ht="13.5" thickBot="1" x14ac:dyDescent="0.25">
      <c r="A386" s="27"/>
      <c r="B386" s="28"/>
      <c r="C386" s="84" t="s">
        <v>5</v>
      </c>
      <c r="D386" s="84"/>
      <c r="E386" s="84"/>
      <c r="F386" s="78">
        <f>(F385+F366+F347+F328+F309+F290+F271+F252+F233+F214+F195+F176+F157+F138+F119+F100+F81+F62+F43+F24)/20</f>
        <v>580.95000000000005</v>
      </c>
      <c r="G386" s="78">
        <f t="shared" ref="G386:L386" si="154">(G385+G366+G347+G328+G309+G290+G271+G252+G233+G214+G195+G176+G157+G138+G119+G100+G81+G62+G43+G24)/20</f>
        <v>22.559499999999993</v>
      </c>
      <c r="H386" s="78">
        <f t="shared" si="154"/>
        <v>18.235500000000002</v>
      </c>
      <c r="I386" s="78">
        <f t="shared" si="154"/>
        <v>82.10499999999999</v>
      </c>
      <c r="J386" s="78">
        <f t="shared" si="154"/>
        <v>589.15149999999994</v>
      </c>
      <c r="K386" s="34"/>
      <c r="L386" s="34">
        <f t="shared" si="154"/>
        <v>99</v>
      </c>
    </row>
    <row r="840" spans="1:12" ht="13.5" thickBot="1" x14ac:dyDescent="0.25"/>
    <row r="841" spans="1:12" ht="13.5" thickBot="1" x14ac:dyDescent="0.25">
      <c r="A841" s="27"/>
      <c r="B841" s="28"/>
      <c r="C841" s="84" t="s">
        <v>5</v>
      </c>
      <c r="D841" s="84"/>
      <c r="E841" s="84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Бабаева Джуна</cp:lastModifiedBy>
  <dcterms:created xsi:type="dcterms:W3CDTF">2022-05-16T14:23:56Z</dcterms:created>
  <dcterms:modified xsi:type="dcterms:W3CDTF">2025-02-21T13:28:30Z</dcterms:modified>
</cp:coreProperties>
</file>